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62472\OneDrive - City of Phoenix\Website\Building Affordable\Rent Adjustment Forms\06.09.21\"/>
    </mc:Choice>
  </mc:AlternateContent>
  <bookViews>
    <workbookView xWindow="19080" yWindow="-120" windowWidth="19440" windowHeight="15000"/>
  </bookViews>
  <sheets>
    <sheet name="Rent Comparable Worksheet" sheetId="7" r:id="rId1"/>
    <sheet name="Utility Allowance Instructions" sheetId="6" r:id="rId2"/>
    <sheet name="Apartment and Condo UA" sheetId="2" r:id="rId3"/>
    <sheet name="Single Family-UA " sheetId="1" r:id="rId4"/>
    <sheet name="Duplex Townhouse - UA" sheetId="5" r:id="rId5"/>
  </sheets>
  <externalReferences>
    <externalReference r:id="rId6"/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7" l="1"/>
  <c r="B61" i="7"/>
  <c r="B56" i="7"/>
  <c r="B51" i="7"/>
  <c r="B46" i="7"/>
  <c r="L19" i="2" l="1"/>
  <c r="K19" i="2"/>
  <c r="J19" i="2"/>
  <c r="I19" i="2"/>
  <c r="H19" i="2"/>
  <c r="G19" i="2"/>
  <c r="L18" i="2"/>
  <c r="K18" i="2"/>
  <c r="J18" i="2"/>
  <c r="I18" i="2"/>
  <c r="H18" i="2"/>
  <c r="G18" i="2"/>
  <c r="L17" i="2"/>
  <c r="K17" i="2"/>
  <c r="J17" i="2"/>
  <c r="I17" i="2"/>
  <c r="H17" i="2"/>
  <c r="G17" i="2"/>
  <c r="L16" i="2"/>
  <c r="K16" i="2"/>
  <c r="J16" i="2"/>
  <c r="I16" i="2"/>
  <c r="H16" i="2"/>
  <c r="G16" i="2"/>
  <c r="L15" i="2"/>
  <c r="K15" i="2"/>
  <c r="J15" i="2"/>
  <c r="I15" i="2"/>
  <c r="H15" i="2"/>
  <c r="G15" i="2"/>
  <c r="L14" i="2"/>
  <c r="K14" i="2"/>
  <c r="J14" i="2"/>
  <c r="I14" i="2"/>
  <c r="H14" i="2"/>
  <c r="G14" i="2"/>
  <c r="L13" i="2"/>
  <c r="K13" i="2"/>
  <c r="J13" i="2"/>
  <c r="I13" i="2"/>
  <c r="H13" i="2"/>
  <c r="G13" i="2"/>
  <c r="L12" i="2"/>
  <c r="K12" i="2"/>
  <c r="J12" i="2"/>
  <c r="I12" i="2"/>
  <c r="H12" i="2"/>
  <c r="G12" i="2"/>
  <c r="L11" i="2"/>
  <c r="K11" i="2"/>
  <c r="J11" i="2"/>
  <c r="I11" i="2"/>
  <c r="H11" i="2"/>
  <c r="G11" i="2"/>
  <c r="L10" i="2"/>
  <c r="K10" i="2"/>
  <c r="J10" i="2"/>
  <c r="I10" i="2"/>
  <c r="H10" i="2"/>
  <c r="G10" i="2"/>
  <c r="L9" i="2"/>
  <c r="K9" i="2"/>
  <c r="J9" i="2"/>
  <c r="I9" i="2"/>
  <c r="H9" i="2"/>
  <c r="G9" i="2"/>
  <c r="L8" i="2"/>
  <c r="K8" i="2"/>
  <c r="J8" i="2"/>
  <c r="I8" i="2"/>
  <c r="H8" i="2"/>
  <c r="G8" i="2"/>
  <c r="J20" i="2" l="1"/>
  <c r="K20" i="2"/>
  <c r="L20" i="2"/>
  <c r="G20" i="2"/>
  <c r="H20" i="2"/>
  <c r="I20" i="2"/>
  <c r="L19" i="5"/>
  <c r="K19" i="5"/>
  <c r="J19" i="5"/>
  <c r="I19" i="5"/>
  <c r="H19" i="5"/>
  <c r="G19" i="5"/>
  <c r="L18" i="5"/>
  <c r="K18" i="5"/>
  <c r="J18" i="5"/>
  <c r="I18" i="5"/>
  <c r="H18" i="5"/>
  <c r="G18" i="5"/>
  <c r="L17" i="5"/>
  <c r="K17" i="5"/>
  <c r="J17" i="5"/>
  <c r="I17" i="5"/>
  <c r="H17" i="5"/>
  <c r="G17" i="5"/>
  <c r="L16" i="5"/>
  <c r="K16" i="5"/>
  <c r="J16" i="5"/>
  <c r="I16" i="5"/>
  <c r="H16" i="5"/>
  <c r="G16" i="5"/>
  <c r="L15" i="5"/>
  <c r="K15" i="5"/>
  <c r="J15" i="5"/>
  <c r="I15" i="5"/>
  <c r="H15" i="5"/>
  <c r="G15" i="5"/>
  <c r="L14" i="5"/>
  <c r="K14" i="5"/>
  <c r="J14" i="5"/>
  <c r="I14" i="5"/>
  <c r="H14" i="5"/>
  <c r="G14" i="5"/>
  <c r="L13" i="5"/>
  <c r="K13" i="5"/>
  <c r="J13" i="5"/>
  <c r="I13" i="5"/>
  <c r="H13" i="5"/>
  <c r="G13" i="5"/>
  <c r="L12" i="5"/>
  <c r="K12" i="5"/>
  <c r="J12" i="5"/>
  <c r="I12" i="5"/>
  <c r="H12" i="5"/>
  <c r="G12" i="5"/>
  <c r="L11" i="5"/>
  <c r="K11" i="5"/>
  <c r="J11" i="5"/>
  <c r="I11" i="5"/>
  <c r="H11" i="5"/>
  <c r="G11" i="5"/>
  <c r="L10" i="5"/>
  <c r="K10" i="5"/>
  <c r="J10" i="5"/>
  <c r="I10" i="5"/>
  <c r="H10" i="5"/>
  <c r="G10" i="5"/>
  <c r="L9" i="5"/>
  <c r="K9" i="5"/>
  <c r="J9" i="5"/>
  <c r="I9" i="5"/>
  <c r="H9" i="5"/>
  <c r="G9" i="5"/>
  <c r="L8" i="5"/>
  <c r="K8" i="5"/>
  <c r="J8" i="5"/>
  <c r="I8" i="5"/>
  <c r="H8" i="5"/>
  <c r="G8" i="5"/>
  <c r="I20" i="5" l="1"/>
  <c r="G20" i="5"/>
  <c r="H20" i="5"/>
  <c r="J20" i="5"/>
  <c r="K20" i="5"/>
  <c r="L20" i="5"/>
  <c r="G8" i="1" l="1"/>
  <c r="L19" i="1" l="1"/>
  <c r="K19" i="1"/>
  <c r="J19" i="1"/>
  <c r="I19" i="1"/>
  <c r="H19" i="1"/>
  <c r="G19" i="1"/>
  <c r="L18" i="1"/>
  <c r="K18" i="1"/>
  <c r="J18" i="1"/>
  <c r="I18" i="1"/>
  <c r="H18" i="1"/>
  <c r="G18" i="1"/>
  <c r="L17" i="1"/>
  <c r="K17" i="1"/>
  <c r="J17" i="1"/>
  <c r="I17" i="1"/>
  <c r="H17" i="1"/>
  <c r="G17" i="1"/>
  <c r="L16" i="1"/>
  <c r="K16" i="1"/>
  <c r="J16" i="1"/>
  <c r="I16" i="1"/>
  <c r="H16" i="1"/>
  <c r="G16" i="1"/>
  <c r="L15" i="1"/>
  <c r="K15" i="1"/>
  <c r="J15" i="1"/>
  <c r="I15" i="1"/>
  <c r="H15" i="1"/>
  <c r="G15" i="1"/>
  <c r="L14" i="1"/>
  <c r="K14" i="1"/>
  <c r="J14" i="1"/>
  <c r="I14" i="1"/>
  <c r="H14" i="1"/>
  <c r="G14" i="1"/>
  <c r="L13" i="1"/>
  <c r="K13" i="1"/>
  <c r="J13" i="1"/>
  <c r="I13" i="1"/>
  <c r="H13" i="1"/>
  <c r="G13" i="1"/>
  <c r="L12" i="1"/>
  <c r="K12" i="1"/>
  <c r="J12" i="1"/>
  <c r="I12" i="1"/>
  <c r="H12" i="1"/>
  <c r="G12" i="1"/>
  <c r="L11" i="1"/>
  <c r="K11" i="1"/>
  <c r="J11" i="1"/>
  <c r="I11" i="1"/>
  <c r="H11" i="1"/>
  <c r="G11" i="1"/>
  <c r="L10" i="1"/>
  <c r="K10" i="1"/>
  <c r="J10" i="1"/>
  <c r="I10" i="1"/>
  <c r="H10" i="1"/>
  <c r="G10" i="1"/>
  <c r="L9" i="1"/>
  <c r="K9" i="1"/>
  <c r="J9" i="1"/>
  <c r="I9" i="1"/>
  <c r="H9" i="1"/>
  <c r="G9" i="1"/>
  <c r="L8" i="1"/>
  <c r="K8" i="1"/>
  <c r="J8" i="1"/>
  <c r="I8" i="1"/>
  <c r="H8" i="1"/>
  <c r="G20" i="1" l="1"/>
  <c r="H20" i="1"/>
  <c r="I20" i="1"/>
  <c r="L20" i="1"/>
  <c r="J20" i="1"/>
  <c r="K20" i="1"/>
</calcChain>
</file>

<file path=xl/sharedStrings.xml><?xml version="1.0" encoding="utf-8"?>
<sst xmlns="http://schemas.openxmlformats.org/spreadsheetml/2006/main" count="195" uniqueCount="91">
  <si>
    <t>Yes</t>
  </si>
  <si>
    <t xml:space="preserve"> </t>
  </si>
  <si>
    <t>No</t>
  </si>
  <si>
    <t>APS Air Conditioning</t>
  </si>
  <si>
    <t>PROPERTY NAME</t>
  </si>
  <si>
    <t>SRP Air Conditioning</t>
  </si>
  <si>
    <t>Number of Bedrooms</t>
  </si>
  <si>
    <t>0 Bedrooms</t>
  </si>
  <si>
    <t>1 Bedroom</t>
  </si>
  <si>
    <t>2 Bedroom</t>
  </si>
  <si>
    <t>3 Bedroom</t>
  </si>
  <si>
    <t>4 Bedroom</t>
  </si>
  <si>
    <t>5 Bedroom</t>
  </si>
  <si>
    <t>Gas</t>
  </si>
  <si>
    <t>Paid By Tenant (Y/N)</t>
  </si>
  <si>
    <t>Utility/Service</t>
  </si>
  <si>
    <t>Allowance</t>
  </si>
  <si>
    <t>APS Electric</t>
  </si>
  <si>
    <t>Air Conditioning</t>
  </si>
  <si>
    <t>SRP Electric</t>
  </si>
  <si>
    <t>Space Heating</t>
  </si>
  <si>
    <t>Cooking</t>
  </si>
  <si>
    <t>Water Heating</t>
  </si>
  <si>
    <t>APS</t>
  </si>
  <si>
    <t>Other Basics</t>
  </si>
  <si>
    <t>Other Electric</t>
  </si>
  <si>
    <t>SRP</t>
  </si>
  <si>
    <t>Water</t>
  </si>
  <si>
    <t>Sewer</t>
  </si>
  <si>
    <t>Trash</t>
  </si>
  <si>
    <t>Range/Stove/Microwave</t>
  </si>
  <si>
    <t>Refrigerator</t>
  </si>
  <si>
    <t>Other</t>
  </si>
  <si>
    <t>Electric Fee</t>
  </si>
  <si>
    <t>Gas Fee</t>
  </si>
  <si>
    <t>Total Allowance</t>
  </si>
  <si>
    <t>Utility Allowance for Single Family</t>
  </si>
  <si>
    <t>Utility Allowance for Duplex/Townhouse/Row House</t>
  </si>
  <si>
    <r>
      <t>Utility Allowance for Apartment/Condo</t>
    </r>
    <r>
      <rPr>
        <b/>
        <vertAlign val="superscript"/>
        <sz val="11"/>
        <color rgb="FF000000"/>
        <rFont val="Calibri"/>
        <family val="2"/>
      </rPr>
      <t xml:space="preserve"> </t>
    </r>
  </si>
  <si>
    <t>Calculate Tenant Utility Allowance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</si>
  <si>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Water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</si>
  <si>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Sewer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</si>
  <si>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Trash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</si>
  <si>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Refrigerator (if electric)</t>
    </r>
  </si>
  <si>
    <t xml:space="preserve">This amount must be deducted from the maximum FMR allowed for the program. </t>
  </si>
  <si>
    <t xml:space="preserve">After the deduction, the remaining figure is the maximum rent the tenant/tenants can be charged. </t>
  </si>
  <si>
    <t>Affordable Housing Rent Comparable Spreadsheet</t>
  </si>
  <si>
    <t>Subject Property</t>
  </si>
  <si>
    <t>Comparable #1</t>
  </si>
  <si>
    <t>Comparable # 2</t>
  </si>
  <si>
    <t>Comparable #3</t>
  </si>
  <si>
    <t>Name of Property</t>
  </si>
  <si>
    <t>Address</t>
  </si>
  <si>
    <t>Telephone Number</t>
  </si>
  <si>
    <t>Age of Property</t>
  </si>
  <si>
    <t xml:space="preserve">Distance from Subject Property </t>
  </si>
  <si>
    <t>Amount of Total Units</t>
  </si>
  <si>
    <t xml:space="preserve">   SRO/ 0 Bedroom</t>
  </si>
  <si>
    <t xml:space="preserve">   1 Bedroom</t>
  </si>
  <si>
    <t xml:space="preserve">   2 Bedroom</t>
  </si>
  <si>
    <t xml:space="preserve">   3 Bedroom</t>
  </si>
  <si>
    <t xml:space="preserve">   4 Bedroom</t>
  </si>
  <si>
    <t>Unit Size (SqFt)</t>
  </si>
  <si>
    <t>Amenities</t>
  </si>
  <si>
    <t>Affordable Housing Utility Allowance Schedule</t>
  </si>
  <si>
    <t>Utilities Paid by Tenant</t>
  </si>
  <si>
    <t xml:space="preserve">    Electric</t>
  </si>
  <si>
    <t>______YES _______NO</t>
  </si>
  <si>
    <t xml:space="preserve">    Water/ Trash/ Sewer</t>
  </si>
  <si>
    <t xml:space="preserve">    Gas</t>
  </si>
  <si>
    <t xml:space="preserve">           Utility Allowance</t>
  </si>
  <si>
    <t xml:space="preserve">          Utility Allowance</t>
  </si>
  <si>
    <r>
      <t xml:space="preserve">Type of Property </t>
    </r>
    <r>
      <rPr>
        <b/>
        <sz val="9"/>
        <color rgb="FF000000"/>
        <rFont val="Arial"/>
        <family val="2"/>
      </rPr>
      <t>(Apartment/Townhome/Single Family)</t>
    </r>
  </si>
  <si>
    <r>
      <t>Subject Property Proposed Monthly Rent</t>
    </r>
    <r>
      <rPr>
        <b/>
        <sz val="10"/>
        <color rgb="FF000000"/>
        <rFont val="Arial"/>
        <family val="2"/>
      </rPr>
      <t xml:space="preserve"> (List Rent and Utility Allowance Separately)</t>
    </r>
  </si>
  <si>
    <t xml:space="preserve">           Net Rent </t>
  </si>
  <si>
    <t xml:space="preserve">          Net Rent </t>
  </si>
  <si>
    <r>
      <t>Total Monthly Proposed Rent</t>
    </r>
    <r>
      <rPr>
        <b/>
        <sz val="8"/>
        <color rgb="FF000000"/>
        <rFont val="Arial"/>
        <family val="2"/>
      </rPr>
      <t xml:space="preserve"> (cannot exceed HUD Max)</t>
    </r>
  </si>
  <si>
    <r>
      <t xml:space="preserve">Total Monthly Proposed Rent </t>
    </r>
    <r>
      <rPr>
        <b/>
        <sz val="8"/>
        <color rgb="FF000000"/>
        <rFont val="Arial"/>
        <family val="2"/>
      </rPr>
      <t>(cannot exceed HUD Max)</t>
    </r>
  </si>
  <si>
    <r>
      <t xml:space="preserve">Total Monthly Propsed Rent </t>
    </r>
    <r>
      <rPr>
        <b/>
        <sz val="8"/>
        <color rgb="FF000000"/>
        <rFont val="Arial"/>
        <family val="2"/>
      </rPr>
      <t>(cannot exceed HUD Max)</t>
    </r>
  </si>
  <si>
    <t>First select the appropriate Tab for the type of unit (apartment, single family, or duplex/townhouse)</t>
  </si>
  <si>
    <t>Air Conditioning – select provider (APS or SRP)</t>
  </si>
  <si>
    <t>Space Heating – select one (gas, APS or SRP)</t>
  </si>
  <si>
    <t>Cooking –  select one (gas, APS or SRP)</t>
  </si>
  <si>
    <t>Water Heaing - select one (gas, APS, or SRP)</t>
  </si>
  <si>
    <r>
      <t xml:space="preserve">Use the attached utility chart and select "Yes" for those utilities that will be paid for </t>
    </r>
    <r>
      <rPr>
        <b/>
        <u/>
        <sz val="11"/>
        <color rgb="FF000000"/>
        <rFont val="Calibri"/>
        <family val="2"/>
      </rPr>
      <t>by the tenant/agency</t>
    </r>
  </si>
  <si>
    <r>
      <t>Miscellaneous – (</t>
    </r>
    <r>
      <rPr>
        <sz val="11"/>
        <color theme="1"/>
        <rFont val="Calibri"/>
        <family val="2"/>
        <scheme val="minor"/>
      </rPr>
      <t>pick all that apply to be paid by tenant/agency)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</si>
  <si>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Range/Stove/Microwave</t>
    </r>
    <r>
      <rPr>
        <sz val="11"/>
        <color rgb="FF000000"/>
        <rFont val="Symbol"/>
        <family val="1"/>
        <charset val="2"/>
      </rPr>
      <t xml:space="preserve"> (if electric)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</si>
  <si>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Electric Fee</t>
    </r>
  </si>
  <si>
    <r>
      <rPr>
        <sz val="11"/>
        <color rgb="FF000000"/>
        <rFont val="Symbol"/>
        <family val="1"/>
        <charset val="2"/>
      </rPr>
      <t>·</t>
    </r>
    <r>
      <rPr>
        <sz val="11"/>
        <color rgb="FF000000"/>
        <rFont val="Calibri"/>
        <family val="2"/>
      </rPr>
      <t>      Gas Fee</t>
    </r>
  </si>
  <si>
    <t xml:space="preserve">The Total of all selections by unit size will be the tenants utility allowance.  </t>
  </si>
  <si>
    <t>Total Monthly Rent (Proposed)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</si>
</sst>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24"/>
      <name val="Arial"/>
      <family val="2"/>
    </font>
    <font>
      <b/>
      <sz val="26"/>
      <color rgb="FF000000"/>
      <name val="Arial"/>
      <family val="2"/>
    </font>
    <font>
      <b/>
      <sz val="15"/>
      <color rgb="FF44546A"/>
      <name val="Calibri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5" applyNumberFormat="0" applyFill="0" applyAlignment="0" applyProtection="0"/>
  </cellStyleXfs>
  <cellXfs count="155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10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0" borderId="3" xfId="0" applyBorder="1"/>
    <xf numFmtId="0" fontId="0" fillId="0" borderId="10" xfId="0" applyBorder="1"/>
    <xf numFmtId="0" fontId="0" fillId="0" borderId="10" xfId="0" quotePrefix="1" applyBorder="1"/>
    <xf numFmtId="0" fontId="0" fillId="0" borderId="5" xfId="0" applyBorder="1"/>
    <xf numFmtId="0" fontId="0" fillId="0" borderId="17" xfId="0" applyBorder="1"/>
    <xf numFmtId="44" fontId="0" fillId="0" borderId="10" xfId="1" applyFont="1" applyBorder="1"/>
    <xf numFmtId="0" fontId="0" fillId="0" borderId="18" xfId="0" applyBorder="1"/>
    <xf numFmtId="0" fontId="0" fillId="0" borderId="0" xfId="0" applyAlignment="1">
      <alignment wrapText="1"/>
    </xf>
    <xf numFmtId="0" fontId="0" fillId="0" borderId="0" xfId="0" quotePrefix="1"/>
    <xf numFmtId="0" fontId="0" fillId="3" borderId="11" xfId="0" applyFill="1" applyBorder="1" applyProtection="1">
      <protection locked="0"/>
    </xf>
    <xf numFmtId="0" fontId="7" fillId="0" borderId="0" xfId="0" applyFont="1"/>
    <xf numFmtId="0" fontId="7" fillId="0" borderId="0" xfId="0" quotePrefix="1" applyFont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11" xfId="0" applyFont="1" applyBorder="1"/>
    <xf numFmtId="0" fontId="9" fillId="0" borderId="10" xfId="0" applyFont="1" applyBorder="1" applyAlignment="1">
      <alignment horizontal="center"/>
    </xf>
    <xf numFmtId="0" fontId="7" fillId="5" borderId="10" xfId="0" applyFont="1" applyFill="1" applyBorder="1" applyProtection="1">
      <protection locked="0"/>
    </xf>
    <xf numFmtId="0" fontId="7" fillId="0" borderId="14" xfId="0" applyFont="1" applyBorder="1"/>
    <xf numFmtId="0" fontId="7" fillId="0" borderId="10" xfId="0" applyFont="1" applyBorder="1"/>
    <xf numFmtId="0" fontId="7" fillId="5" borderId="11" xfId="0" applyFont="1" applyFill="1" applyBorder="1" applyProtection="1">
      <protection locked="0"/>
    </xf>
    <xf numFmtId="0" fontId="7" fillId="0" borderId="10" xfId="0" quotePrefix="1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44" fontId="7" fillId="0" borderId="10" xfId="1" applyFont="1" applyFill="1" applyBorder="1"/>
    <xf numFmtId="0" fontId="7" fillId="0" borderId="18" xfId="0" applyFont="1" applyBorder="1"/>
    <xf numFmtId="0" fontId="7" fillId="0" borderId="0" xfId="0" applyFont="1" applyAlignment="1">
      <alignment wrapText="1"/>
    </xf>
    <xf numFmtId="0" fontId="7" fillId="0" borderId="3" xfId="0" applyFont="1" applyBorder="1"/>
    <xf numFmtId="0" fontId="7" fillId="0" borderId="5" xfId="0" applyFont="1" applyBorder="1"/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vertical="center" indent="5"/>
    </xf>
    <xf numFmtId="0" fontId="18" fillId="0" borderId="0" xfId="0" applyFont="1"/>
    <xf numFmtId="0" fontId="19" fillId="0" borderId="29" xfId="3" applyFont="1" applyFill="1" applyBorder="1" applyAlignment="1">
      <alignment wrapText="1"/>
    </xf>
    <xf numFmtId="0" fontId="20" fillId="0" borderId="16" xfId="3" applyFont="1" applyFill="1" applyBorder="1" applyAlignment="1">
      <alignment horizontal="center"/>
    </xf>
    <xf numFmtId="0" fontId="20" fillId="0" borderId="30" xfId="3" applyFont="1" applyFill="1" applyBorder="1" applyAlignment="1">
      <alignment horizontal="center"/>
    </xf>
    <xf numFmtId="0" fontId="21" fillId="0" borderId="0" xfId="0" applyFont="1"/>
    <xf numFmtId="0" fontId="22" fillId="0" borderId="31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40" xfId="0" applyFont="1" applyBorder="1"/>
    <xf numFmtId="0" fontId="7" fillId="0" borderId="31" xfId="0" applyFont="1" applyBorder="1"/>
    <xf numFmtId="0" fontId="7" fillId="0" borderId="32" xfId="0" applyFont="1" applyBorder="1"/>
    <xf numFmtId="0" fontId="22" fillId="0" borderId="31" xfId="0" applyFont="1" applyBorder="1"/>
    <xf numFmtId="0" fontId="7" fillId="0" borderId="29" xfId="0" applyFont="1" applyBorder="1"/>
    <xf numFmtId="0" fontId="7" fillId="0" borderId="41" xfId="0" applyFont="1" applyBorder="1"/>
    <xf numFmtId="0" fontId="25" fillId="0" borderId="31" xfId="0" applyFont="1" applyBorder="1" applyAlignment="1">
      <alignment wrapText="1"/>
    </xf>
    <xf numFmtId="164" fontId="21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/>
    </xf>
    <xf numFmtId="0" fontId="25" fillId="0" borderId="33" xfId="0" applyFont="1" applyBorder="1" applyAlignment="1">
      <alignment wrapText="1"/>
    </xf>
    <xf numFmtId="164" fontId="21" fillId="0" borderId="14" xfId="0" applyNumberFormat="1" applyFont="1" applyBorder="1" applyAlignment="1">
      <alignment horizontal="center"/>
    </xf>
    <xf numFmtId="0" fontId="25" fillId="0" borderId="45" xfId="0" applyFont="1" applyBorder="1" applyAlignment="1">
      <alignment wrapText="1"/>
    </xf>
    <xf numFmtId="164" fontId="21" fillId="0" borderId="46" xfId="0" applyNumberFormat="1" applyFont="1" applyBorder="1" applyAlignment="1">
      <alignment horizontal="center"/>
    </xf>
    <xf numFmtId="0" fontId="27" fillId="0" borderId="0" xfId="0" applyFont="1" applyAlignment="1">
      <alignment horizontal="left" vertical="center" indent="5"/>
    </xf>
    <xf numFmtId="0" fontId="17" fillId="0" borderId="26" xfId="2" applyFont="1" applyFill="1" applyBorder="1" applyAlignment="1">
      <alignment horizontal="center" wrapText="1"/>
    </xf>
    <xf numFmtId="0" fontId="17" fillId="0" borderId="27" xfId="2" applyFont="1" applyFill="1" applyBorder="1" applyAlignment="1">
      <alignment horizontal="center" wrapText="1"/>
    </xf>
    <xf numFmtId="0" fontId="17" fillId="0" borderId="28" xfId="2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44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22" fillId="0" borderId="33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0" fontId="22" fillId="0" borderId="37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38" xfId="0" applyFont="1" applyBorder="1" applyAlignment="1">
      <alignment horizontal="left" wrapText="1"/>
    </xf>
    <xf numFmtId="0" fontId="21" fillId="0" borderId="34" xfId="0" applyFont="1" applyBorder="1" applyAlignment="1">
      <alignment horizontal="left" wrapText="1"/>
    </xf>
    <xf numFmtId="0" fontId="21" fillId="0" borderId="36" xfId="0" applyFont="1" applyBorder="1" applyAlignment="1">
      <alignment horizontal="left" wrapText="1"/>
    </xf>
    <xf numFmtId="0" fontId="21" fillId="0" borderId="39" xfId="0" applyFont="1" applyBorder="1" applyAlignment="1">
      <alignment horizontal="left" wrapText="1"/>
    </xf>
    <xf numFmtId="0" fontId="7" fillId="0" borderId="0" xfId="0" applyFont="1"/>
    <xf numFmtId="0" fontId="7" fillId="0" borderId="1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11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13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</cellXfs>
  <cellStyles count="4">
    <cellStyle name="Currency" xfId="1" builtinId="4"/>
    <cellStyle name="Heading 1" xfId="3" builtinId="16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Housing%20Development\Rent%20Adjustments\Utility%20Allowance%20Schedules%20(Password%20is%20UA)\2022\2022-Condo%20&amp;%20Apartment%20UA%20(lock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ngle%20Family-Condo%20UA%20Schedul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Housing%20Development\Rent%20Adjustments\Utility%20Allowance%20Schedules%20(Password%20is%20UA)\2022\2022-Single%20Family%20UA%20(locke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Housing%20Development\Rent%20Adjustments\Utility%20Allowance%20Schedules%20(Password%20is%20UA)\2022\2022-Townhome%20&amp;%20Duplex%20&amp;%20Row%20House%20UA%20(lock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l Compliance Report"/>
      <sheetName val="Income Eligibility Calculations"/>
      <sheetName val="Instructions"/>
      <sheetName val="Apartment and Condo UA"/>
      <sheetName val="HOME Prohibited Lease Provision"/>
      <sheetName val="Rent Determination 1"/>
      <sheetName val="Apartment-Condo UA Schedule"/>
      <sheetName val="Single Family UA"/>
      <sheetName val="Single Family UA Schedule"/>
      <sheetName val="Townhouse UA"/>
      <sheetName val="Townhouse UA Sc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21</v>
          </cell>
          <cell r="D4">
            <v>24</v>
          </cell>
          <cell r="E4">
            <v>25</v>
          </cell>
          <cell r="F4">
            <v>27</v>
          </cell>
          <cell r="G4">
            <v>29</v>
          </cell>
          <cell r="H4">
            <v>30</v>
          </cell>
        </row>
        <row r="5">
          <cell r="C5">
            <v>11</v>
          </cell>
          <cell r="D5">
            <v>13</v>
          </cell>
          <cell r="E5">
            <v>15</v>
          </cell>
          <cell r="F5">
            <v>17</v>
          </cell>
          <cell r="G5">
            <v>19</v>
          </cell>
          <cell r="H5">
            <v>21</v>
          </cell>
        </row>
        <row r="6">
          <cell r="C6">
            <v>7</v>
          </cell>
          <cell r="D6">
            <v>9</v>
          </cell>
          <cell r="E6">
            <v>10</v>
          </cell>
          <cell r="F6">
            <v>11</v>
          </cell>
          <cell r="G6">
            <v>12</v>
          </cell>
          <cell r="H6">
            <v>14</v>
          </cell>
        </row>
        <row r="8">
          <cell r="C8">
            <v>4</v>
          </cell>
          <cell r="D8">
            <v>5</v>
          </cell>
          <cell r="E8">
            <v>8</v>
          </cell>
          <cell r="F8">
            <v>10</v>
          </cell>
          <cell r="G8">
            <v>12</v>
          </cell>
          <cell r="H8">
            <v>15</v>
          </cell>
        </row>
        <row r="9">
          <cell r="C9">
            <v>6</v>
          </cell>
          <cell r="D9">
            <v>7</v>
          </cell>
          <cell r="E9">
            <v>10</v>
          </cell>
          <cell r="F9">
            <v>13</v>
          </cell>
          <cell r="G9">
            <v>16</v>
          </cell>
          <cell r="H9">
            <v>19</v>
          </cell>
        </row>
        <row r="10">
          <cell r="C10">
            <v>4</v>
          </cell>
          <cell r="D10">
            <v>5</v>
          </cell>
          <cell r="E10">
            <v>7</v>
          </cell>
          <cell r="F10">
            <v>9</v>
          </cell>
          <cell r="G10">
            <v>12</v>
          </cell>
          <cell r="H10">
            <v>14</v>
          </cell>
        </row>
        <row r="12">
          <cell r="C12">
            <v>26</v>
          </cell>
          <cell r="D12">
            <v>30</v>
          </cell>
          <cell r="E12">
            <v>42</v>
          </cell>
          <cell r="F12">
            <v>54</v>
          </cell>
          <cell r="G12">
            <v>65</v>
          </cell>
          <cell r="H12">
            <v>76</v>
          </cell>
        </row>
        <row r="13">
          <cell r="C13">
            <v>18</v>
          </cell>
          <cell r="D13">
            <v>21</v>
          </cell>
          <cell r="E13">
            <v>29</v>
          </cell>
          <cell r="F13">
            <v>37</v>
          </cell>
          <cell r="G13">
            <v>46</v>
          </cell>
          <cell r="H13">
            <v>54</v>
          </cell>
        </row>
        <row r="15">
          <cell r="C15">
            <v>21</v>
          </cell>
          <cell r="D15">
            <v>24</v>
          </cell>
          <cell r="E15">
            <v>33</v>
          </cell>
          <cell r="F15">
            <v>43</v>
          </cell>
          <cell r="G15">
            <v>52</v>
          </cell>
          <cell r="H15">
            <v>62</v>
          </cell>
        </row>
        <row r="16">
          <cell r="C16">
            <v>17</v>
          </cell>
          <cell r="D16">
            <v>19</v>
          </cell>
          <cell r="E16">
            <v>27</v>
          </cell>
          <cell r="F16">
            <v>35</v>
          </cell>
          <cell r="G16">
            <v>48</v>
          </cell>
          <cell r="H16">
            <v>50</v>
          </cell>
        </row>
        <row r="18">
          <cell r="C18">
            <v>11</v>
          </cell>
          <cell r="D18">
            <v>13</v>
          </cell>
          <cell r="E18">
            <v>18</v>
          </cell>
          <cell r="F18">
            <v>24</v>
          </cell>
          <cell r="G18">
            <v>29</v>
          </cell>
          <cell r="H18">
            <v>35</v>
          </cell>
        </row>
        <row r="19">
          <cell r="C19">
            <v>16</v>
          </cell>
          <cell r="D19">
            <v>18</v>
          </cell>
          <cell r="E19">
            <v>23</v>
          </cell>
          <cell r="F19">
            <v>27</v>
          </cell>
          <cell r="G19">
            <v>32</v>
          </cell>
          <cell r="H19">
            <v>36</v>
          </cell>
        </row>
        <row r="20">
          <cell r="C20">
            <v>11</v>
          </cell>
          <cell r="D20">
            <v>13</v>
          </cell>
          <cell r="E20">
            <v>16</v>
          </cell>
          <cell r="F20">
            <v>20</v>
          </cell>
          <cell r="G20">
            <v>23</v>
          </cell>
          <cell r="H20">
            <v>26</v>
          </cell>
        </row>
        <row r="22">
          <cell r="C22">
            <v>17</v>
          </cell>
          <cell r="D22">
            <v>20</v>
          </cell>
          <cell r="E22">
            <v>44</v>
          </cell>
          <cell r="F22">
            <v>84</v>
          </cell>
          <cell r="G22">
            <v>124</v>
          </cell>
          <cell r="H22">
            <v>164</v>
          </cell>
        </row>
        <row r="23">
          <cell r="C23">
            <v>24</v>
          </cell>
          <cell r="D23">
            <v>27</v>
          </cell>
          <cell r="E23">
            <v>44</v>
          </cell>
          <cell r="F23">
            <v>69</v>
          </cell>
          <cell r="G23">
            <v>95</v>
          </cell>
          <cell r="H23">
            <v>120</v>
          </cell>
        </row>
        <row r="24">
          <cell r="C24">
            <v>34</v>
          </cell>
          <cell r="D24">
            <v>34</v>
          </cell>
          <cell r="E24">
            <v>34</v>
          </cell>
          <cell r="F24">
            <v>34</v>
          </cell>
          <cell r="G24">
            <v>34</v>
          </cell>
          <cell r="H24">
            <v>34</v>
          </cell>
        </row>
        <row r="25">
          <cell r="C25">
            <v>15</v>
          </cell>
          <cell r="D25">
            <v>15</v>
          </cell>
          <cell r="E25">
            <v>15</v>
          </cell>
          <cell r="F25">
            <v>15</v>
          </cell>
          <cell r="G25">
            <v>15</v>
          </cell>
          <cell r="H25">
            <v>15</v>
          </cell>
        </row>
        <row r="26">
          <cell r="C26">
            <v>20</v>
          </cell>
          <cell r="D26">
            <v>20</v>
          </cell>
          <cell r="E26">
            <v>20</v>
          </cell>
          <cell r="F26">
            <v>20</v>
          </cell>
          <cell r="G26">
            <v>20</v>
          </cell>
          <cell r="H26">
            <v>20</v>
          </cell>
        </row>
        <row r="28">
          <cell r="C28">
            <v>14</v>
          </cell>
          <cell r="D28">
            <v>14</v>
          </cell>
          <cell r="E28">
            <v>14</v>
          </cell>
          <cell r="F28">
            <v>14</v>
          </cell>
          <cell r="G28">
            <v>14</v>
          </cell>
          <cell r="H28">
            <v>14</v>
          </cell>
        </row>
        <row r="29">
          <cell r="C29">
            <v>22</v>
          </cell>
          <cell r="D29">
            <v>22</v>
          </cell>
          <cell r="E29">
            <v>22</v>
          </cell>
          <cell r="F29">
            <v>22</v>
          </cell>
          <cell r="G29">
            <v>22</v>
          </cell>
          <cell r="H29">
            <v>22</v>
          </cell>
        </row>
        <row r="30">
          <cell r="C30">
            <v>12</v>
          </cell>
          <cell r="D30">
            <v>12</v>
          </cell>
          <cell r="E30">
            <v>12</v>
          </cell>
          <cell r="F30">
            <v>12</v>
          </cell>
          <cell r="G30">
            <v>12</v>
          </cell>
          <cell r="H30">
            <v>12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l Compliance Report"/>
      <sheetName val="Income Eligibility Calculations"/>
      <sheetName val="Instructions"/>
      <sheetName val="Apartment and Condo UA"/>
      <sheetName val="HOME Prohibited Lease Provision"/>
      <sheetName val="Rent Determination 1"/>
      <sheetName val="Apartment-Condo UA Schedule"/>
      <sheetName val="Single Family UA"/>
      <sheetName val="Single Family UA Schedule"/>
      <sheetName val="Townhouse UA"/>
      <sheetName val="Townhouse UA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C15">
            <v>15</v>
          </cell>
        </row>
        <row r="16">
          <cell r="C16">
            <v>12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l Compliance Report"/>
      <sheetName val="Income Eligibility Calculations"/>
      <sheetName val="Instructions"/>
      <sheetName val="Apartment and Condo UA"/>
      <sheetName val="HOME Prohibited Lease Provision"/>
      <sheetName val="Rent Determination 1"/>
      <sheetName val="Apartment-Condo UA Schedule"/>
      <sheetName val="Single Family UA"/>
      <sheetName val="Single Family UA Schedule"/>
      <sheetName val="Townhouse UA"/>
      <sheetName val="Townhouse UA Sc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>
            <v>25</v>
          </cell>
          <cell r="D4">
            <v>30</v>
          </cell>
          <cell r="E4">
            <v>32</v>
          </cell>
          <cell r="F4">
            <v>35</v>
          </cell>
          <cell r="G4">
            <v>37</v>
          </cell>
          <cell r="H4">
            <v>40</v>
          </cell>
        </row>
        <row r="5">
          <cell r="C5">
            <v>15</v>
          </cell>
          <cell r="D5">
            <v>18</v>
          </cell>
          <cell r="E5">
            <v>20</v>
          </cell>
          <cell r="F5">
            <v>22</v>
          </cell>
          <cell r="G5">
            <v>25</v>
          </cell>
          <cell r="H5">
            <v>27</v>
          </cell>
        </row>
        <row r="6">
          <cell r="C6">
            <v>9</v>
          </cell>
          <cell r="D6">
            <v>12</v>
          </cell>
          <cell r="E6">
            <v>13</v>
          </cell>
          <cell r="F6">
            <v>14</v>
          </cell>
          <cell r="G6">
            <v>16</v>
          </cell>
          <cell r="H6">
            <v>17</v>
          </cell>
        </row>
        <row r="8">
          <cell r="C8">
            <v>4</v>
          </cell>
          <cell r="D8">
            <v>5</v>
          </cell>
          <cell r="E8">
            <v>8</v>
          </cell>
          <cell r="F8">
            <v>10</v>
          </cell>
          <cell r="G8">
            <v>12</v>
          </cell>
          <cell r="H8">
            <v>15</v>
          </cell>
        </row>
        <row r="9">
          <cell r="C9">
            <v>6</v>
          </cell>
          <cell r="D9">
            <v>7</v>
          </cell>
          <cell r="E9">
            <v>10</v>
          </cell>
          <cell r="F9">
            <v>13</v>
          </cell>
          <cell r="G9">
            <v>16</v>
          </cell>
          <cell r="H9">
            <v>19</v>
          </cell>
        </row>
        <row r="10">
          <cell r="C10">
            <v>4</v>
          </cell>
          <cell r="D10">
            <v>5</v>
          </cell>
          <cell r="E10">
            <v>7</v>
          </cell>
          <cell r="F10">
            <v>9</v>
          </cell>
          <cell r="G10">
            <v>12</v>
          </cell>
          <cell r="H10">
            <v>14</v>
          </cell>
        </row>
        <row r="12">
          <cell r="C12">
            <v>34</v>
          </cell>
          <cell r="D12">
            <v>40</v>
          </cell>
          <cell r="E12">
            <v>55</v>
          </cell>
          <cell r="F12">
            <v>70</v>
          </cell>
          <cell r="G12">
            <v>85</v>
          </cell>
          <cell r="H12">
            <v>100</v>
          </cell>
        </row>
        <row r="13">
          <cell r="C13">
            <v>23</v>
          </cell>
          <cell r="D13">
            <v>28</v>
          </cell>
          <cell r="E13">
            <v>38</v>
          </cell>
          <cell r="F13">
            <v>49</v>
          </cell>
          <cell r="G13">
            <v>60</v>
          </cell>
          <cell r="H13">
            <v>71</v>
          </cell>
        </row>
        <row r="15">
          <cell r="D15">
            <v>18</v>
          </cell>
          <cell r="E15">
            <v>39</v>
          </cell>
          <cell r="F15">
            <v>61</v>
          </cell>
          <cell r="G15">
            <v>83</v>
          </cell>
          <cell r="H15">
            <v>105</v>
          </cell>
        </row>
        <row r="16">
          <cell r="D16">
            <v>14</v>
          </cell>
          <cell r="E16">
            <v>32</v>
          </cell>
          <cell r="F16">
            <v>50</v>
          </cell>
          <cell r="G16">
            <v>69</v>
          </cell>
          <cell r="H16">
            <v>88</v>
          </cell>
        </row>
        <row r="18">
          <cell r="C18">
            <v>12</v>
          </cell>
          <cell r="D18">
            <v>14</v>
          </cell>
          <cell r="E18">
            <v>20</v>
          </cell>
          <cell r="F18">
            <v>26</v>
          </cell>
          <cell r="G18">
            <v>32</v>
          </cell>
          <cell r="H18">
            <v>38</v>
          </cell>
        </row>
        <row r="19">
          <cell r="C19">
            <v>17</v>
          </cell>
          <cell r="D19">
            <v>20</v>
          </cell>
          <cell r="E19">
            <v>24</v>
          </cell>
          <cell r="F19">
            <v>30</v>
          </cell>
          <cell r="G19">
            <v>35</v>
          </cell>
          <cell r="H19">
            <v>40</v>
          </cell>
        </row>
        <row r="20">
          <cell r="C20">
            <v>12</v>
          </cell>
          <cell r="D20">
            <v>14</v>
          </cell>
          <cell r="E20">
            <v>18</v>
          </cell>
          <cell r="F20">
            <v>22</v>
          </cell>
          <cell r="G20">
            <v>26</v>
          </cell>
          <cell r="H20">
            <v>29</v>
          </cell>
        </row>
        <row r="22">
          <cell r="C22">
            <v>17</v>
          </cell>
          <cell r="D22">
            <v>20</v>
          </cell>
          <cell r="E22">
            <v>44</v>
          </cell>
          <cell r="F22">
            <v>84</v>
          </cell>
          <cell r="G22">
            <v>124</v>
          </cell>
          <cell r="H22">
            <v>164</v>
          </cell>
        </row>
        <row r="23">
          <cell r="C23">
            <v>24</v>
          </cell>
          <cell r="D23">
            <v>27</v>
          </cell>
          <cell r="E23">
            <v>44</v>
          </cell>
          <cell r="F23">
            <v>69</v>
          </cell>
          <cell r="G23">
            <v>95</v>
          </cell>
          <cell r="H23">
            <v>120</v>
          </cell>
        </row>
        <row r="24">
          <cell r="C24">
            <v>34</v>
          </cell>
          <cell r="D24">
            <v>34</v>
          </cell>
          <cell r="E24">
            <v>34</v>
          </cell>
          <cell r="F24">
            <v>34</v>
          </cell>
          <cell r="G24">
            <v>34</v>
          </cell>
          <cell r="H24">
            <v>34</v>
          </cell>
        </row>
        <row r="25">
          <cell r="C25">
            <v>15</v>
          </cell>
          <cell r="D25">
            <v>15</v>
          </cell>
          <cell r="E25">
            <v>15</v>
          </cell>
          <cell r="F25">
            <v>15</v>
          </cell>
          <cell r="G25">
            <v>15</v>
          </cell>
          <cell r="H25">
            <v>15</v>
          </cell>
        </row>
        <row r="26">
          <cell r="C26">
            <v>20</v>
          </cell>
          <cell r="D26">
            <v>20</v>
          </cell>
          <cell r="E26">
            <v>20</v>
          </cell>
          <cell r="F26">
            <v>20</v>
          </cell>
          <cell r="G26">
            <v>20</v>
          </cell>
          <cell r="H26">
            <v>20</v>
          </cell>
        </row>
        <row r="28">
          <cell r="C28">
            <v>14</v>
          </cell>
          <cell r="D28">
            <v>14</v>
          </cell>
          <cell r="E28">
            <v>14</v>
          </cell>
          <cell r="F28">
            <v>14</v>
          </cell>
          <cell r="G28">
            <v>14</v>
          </cell>
          <cell r="H28">
            <v>14</v>
          </cell>
        </row>
        <row r="29">
          <cell r="C29">
            <v>22</v>
          </cell>
          <cell r="D29">
            <v>22</v>
          </cell>
          <cell r="E29">
            <v>22</v>
          </cell>
          <cell r="F29">
            <v>22</v>
          </cell>
          <cell r="G29">
            <v>22</v>
          </cell>
          <cell r="H29">
            <v>22</v>
          </cell>
        </row>
        <row r="30">
          <cell r="C30">
            <v>12</v>
          </cell>
          <cell r="D30">
            <v>12</v>
          </cell>
          <cell r="E30">
            <v>12</v>
          </cell>
          <cell r="F30">
            <v>12</v>
          </cell>
          <cell r="G30">
            <v>12</v>
          </cell>
          <cell r="H30">
            <v>12</v>
          </cell>
        </row>
      </sheetData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l Compliance Report"/>
      <sheetName val="Income Eligibility Calculations"/>
      <sheetName val="Instructions"/>
      <sheetName val="Apartment and Condo UA"/>
      <sheetName val="HOME Prohibited Lease Provision"/>
      <sheetName val="Rent Determination 1"/>
      <sheetName val="Apartment-Condo UA Schedule"/>
      <sheetName val="Single Family UA"/>
      <sheetName val="Single Family UA Schedule"/>
      <sheetName val="Duplex-Townhouse-Row UA"/>
      <sheetName val="Duplex-Townhouse-RowUA Sc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C4">
            <v>25</v>
          </cell>
          <cell r="D4">
            <v>29</v>
          </cell>
          <cell r="E4">
            <v>31</v>
          </cell>
          <cell r="F4">
            <v>33</v>
          </cell>
          <cell r="G4">
            <v>35</v>
          </cell>
          <cell r="H4">
            <v>38</v>
          </cell>
        </row>
        <row r="5">
          <cell r="C5">
            <v>12</v>
          </cell>
          <cell r="D5">
            <v>14</v>
          </cell>
          <cell r="E5">
            <v>17</v>
          </cell>
          <cell r="F5">
            <v>19</v>
          </cell>
          <cell r="G5">
            <v>21</v>
          </cell>
          <cell r="H5">
            <v>24</v>
          </cell>
        </row>
        <row r="6">
          <cell r="C6">
            <v>8</v>
          </cell>
          <cell r="D6">
            <v>9</v>
          </cell>
          <cell r="E6">
            <v>11</v>
          </cell>
          <cell r="F6">
            <v>12</v>
          </cell>
          <cell r="G6">
            <v>14</v>
          </cell>
          <cell r="H6">
            <v>15</v>
          </cell>
        </row>
        <row r="8">
          <cell r="C8">
            <v>4</v>
          </cell>
          <cell r="D8">
            <v>5</v>
          </cell>
          <cell r="E8">
            <v>8</v>
          </cell>
          <cell r="F8">
            <v>10</v>
          </cell>
          <cell r="G8">
            <v>12</v>
          </cell>
          <cell r="H8">
            <v>15</v>
          </cell>
        </row>
        <row r="9">
          <cell r="C9">
            <v>6</v>
          </cell>
          <cell r="D9">
            <v>7</v>
          </cell>
          <cell r="E9">
            <v>10</v>
          </cell>
          <cell r="F9">
            <v>13</v>
          </cell>
          <cell r="G9">
            <v>16</v>
          </cell>
          <cell r="H9">
            <v>19</v>
          </cell>
        </row>
        <row r="10">
          <cell r="C10">
            <v>4</v>
          </cell>
          <cell r="D10">
            <v>5</v>
          </cell>
          <cell r="E10">
            <v>7</v>
          </cell>
          <cell r="F10">
            <v>9</v>
          </cell>
          <cell r="G10">
            <v>12</v>
          </cell>
          <cell r="H10">
            <v>14</v>
          </cell>
        </row>
        <row r="12">
          <cell r="C12">
            <v>29</v>
          </cell>
          <cell r="D12">
            <v>34</v>
          </cell>
          <cell r="E12">
            <v>48</v>
          </cell>
          <cell r="F12">
            <v>61</v>
          </cell>
          <cell r="G12">
            <v>74</v>
          </cell>
          <cell r="H12">
            <v>86</v>
          </cell>
        </row>
        <row r="13">
          <cell r="C13">
            <v>20</v>
          </cell>
          <cell r="D13">
            <v>24</v>
          </cell>
          <cell r="E13">
            <v>33</v>
          </cell>
          <cell r="F13">
            <v>42</v>
          </cell>
          <cell r="G13">
            <v>52</v>
          </cell>
          <cell r="H13">
            <v>61</v>
          </cell>
        </row>
        <row r="15">
          <cell r="C15">
            <v>19</v>
          </cell>
          <cell r="D15">
            <v>22</v>
          </cell>
          <cell r="E15">
            <v>38</v>
          </cell>
          <cell r="F15">
            <v>54</v>
          </cell>
          <cell r="G15">
            <v>70</v>
          </cell>
          <cell r="H15">
            <v>86</v>
          </cell>
        </row>
        <row r="16">
          <cell r="C16">
            <v>15</v>
          </cell>
          <cell r="D16">
            <v>18</v>
          </cell>
          <cell r="E16">
            <v>31</v>
          </cell>
          <cell r="F16">
            <v>44</v>
          </cell>
          <cell r="G16">
            <v>57</v>
          </cell>
          <cell r="H16">
            <v>71</v>
          </cell>
        </row>
        <row r="18">
          <cell r="C18">
            <v>12</v>
          </cell>
          <cell r="D18">
            <v>14</v>
          </cell>
          <cell r="E18">
            <v>20</v>
          </cell>
          <cell r="F18">
            <v>26</v>
          </cell>
          <cell r="G18">
            <v>32</v>
          </cell>
          <cell r="H18">
            <v>38</v>
          </cell>
        </row>
        <row r="19">
          <cell r="C19">
            <v>17</v>
          </cell>
          <cell r="D19">
            <v>20</v>
          </cell>
          <cell r="E19">
            <v>24</v>
          </cell>
          <cell r="F19">
            <v>30</v>
          </cell>
          <cell r="G19">
            <v>35</v>
          </cell>
          <cell r="H19">
            <v>40</v>
          </cell>
        </row>
        <row r="20">
          <cell r="C20">
            <v>12</v>
          </cell>
          <cell r="D20">
            <v>14</v>
          </cell>
          <cell r="E20">
            <v>18</v>
          </cell>
          <cell r="F20">
            <v>22</v>
          </cell>
          <cell r="G20">
            <v>26</v>
          </cell>
          <cell r="H20">
            <v>29</v>
          </cell>
        </row>
        <row r="22">
          <cell r="C22">
            <v>17</v>
          </cell>
          <cell r="D22">
            <v>20</v>
          </cell>
          <cell r="E22">
            <v>44</v>
          </cell>
          <cell r="F22">
            <v>84</v>
          </cell>
          <cell r="G22">
            <v>124</v>
          </cell>
          <cell r="H22">
            <v>164</v>
          </cell>
        </row>
        <row r="23">
          <cell r="C23">
            <v>24</v>
          </cell>
          <cell r="D23">
            <v>27</v>
          </cell>
          <cell r="E23">
            <v>44</v>
          </cell>
          <cell r="F23">
            <v>69</v>
          </cell>
          <cell r="G23">
            <v>95</v>
          </cell>
          <cell r="H23">
            <v>120</v>
          </cell>
        </row>
        <row r="24">
          <cell r="C24">
            <v>34</v>
          </cell>
          <cell r="D24">
            <v>34</v>
          </cell>
          <cell r="E24">
            <v>34</v>
          </cell>
          <cell r="F24">
            <v>34</v>
          </cell>
          <cell r="G24">
            <v>34</v>
          </cell>
          <cell r="H24">
            <v>34</v>
          </cell>
        </row>
        <row r="25">
          <cell r="C25">
            <v>15</v>
          </cell>
          <cell r="D25">
            <v>15</v>
          </cell>
          <cell r="E25">
            <v>15</v>
          </cell>
          <cell r="F25">
            <v>15</v>
          </cell>
          <cell r="G25">
            <v>15</v>
          </cell>
          <cell r="H25">
            <v>15</v>
          </cell>
        </row>
        <row r="26">
          <cell r="C26">
            <v>20</v>
          </cell>
          <cell r="D26">
            <v>20</v>
          </cell>
          <cell r="E26">
            <v>20</v>
          </cell>
          <cell r="F26">
            <v>20</v>
          </cell>
          <cell r="G26">
            <v>20</v>
          </cell>
          <cell r="H26">
            <v>20</v>
          </cell>
        </row>
        <row r="28">
          <cell r="C28">
            <v>14</v>
          </cell>
          <cell r="D28">
            <v>14</v>
          </cell>
          <cell r="E28">
            <v>14</v>
          </cell>
          <cell r="F28">
            <v>14</v>
          </cell>
          <cell r="G28">
            <v>14</v>
          </cell>
          <cell r="H28">
            <v>14</v>
          </cell>
        </row>
        <row r="29">
          <cell r="C29">
            <v>22</v>
          </cell>
          <cell r="D29">
            <v>22</v>
          </cell>
          <cell r="E29">
            <v>22</v>
          </cell>
          <cell r="F29">
            <v>22</v>
          </cell>
          <cell r="G29">
            <v>22</v>
          </cell>
          <cell r="H29">
            <v>22</v>
          </cell>
        </row>
        <row r="30">
          <cell r="C30">
            <v>12</v>
          </cell>
          <cell r="D30">
            <v>12</v>
          </cell>
          <cell r="E30">
            <v>12</v>
          </cell>
          <cell r="F30">
            <v>12</v>
          </cell>
          <cell r="G30">
            <v>12</v>
          </cell>
          <cell r="H3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A2" sqref="A2"/>
    </sheetView>
  </sheetViews>
  <sheetFormatPr defaultRowHeight="14.5"/>
  <cols>
    <col min="1" max="1" width="49.1796875" style="17" customWidth="1"/>
    <col min="2" max="2" width="23.81640625" style="17" customWidth="1"/>
    <col min="3" max="3" width="21.7265625" style="17" customWidth="1"/>
    <col min="4" max="4" width="23.81640625" style="17" customWidth="1"/>
    <col min="5" max="5" width="22.7265625" style="17" customWidth="1"/>
    <col min="6" max="256" width="9.1796875" style="17"/>
    <col min="257" max="257" width="49.1796875" style="17" customWidth="1"/>
    <col min="258" max="258" width="23.81640625" style="17" customWidth="1"/>
    <col min="259" max="259" width="21.7265625" style="17" customWidth="1"/>
    <col min="260" max="260" width="23.81640625" style="17" customWidth="1"/>
    <col min="261" max="261" width="22.7265625" style="17" customWidth="1"/>
    <col min="262" max="512" width="9.1796875" style="17"/>
    <col min="513" max="513" width="49.1796875" style="17" customWidth="1"/>
    <col min="514" max="514" width="23.81640625" style="17" customWidth="1"/>
    <col min="515" max="515" width="21.7265625" style="17" customWidth="1"/>
    <col min="516" max="516" width="23.81640625" style="17" customWidth="1"/>
    <col min="517" max="517" width="22.7265625" style="17" customWidth="1"/>
    <col min="518" max="768" width="9.1796875" style="17"/>
    <col min="769" max="769" width="49.1796875" style="17" customWidth="1"/>
    <col min="770" max="770" width="23.81640625" style="17" customWidth="1"/>
    <col min="771" max="771" width="21.7265625" style="17" customWidth="1"/>
    <col min="772" max="772" width="23.81640625" style="17" customWidth="1"/>
    <col min="773" max="773" width="22.7265625" style="17" customWidth="1"/>
    <col min="774" max="1024" width="9.1796875" style="17"/>
    <col min="1025" max="1025" width="49.1796875" style="17" customWidth="1"/>
    <col min="1026" max="1026" width="23.81640625" style="17" customWidth="1"/>
    <col min="1027" max="1027" width="21.7265625" style="17" customWidth="1"/>
    <col min="1028" max="1028" width="23.81640625" style="17" customWidth="1"/>
    <col min="1029" max="1029" width="22.7265625" style="17" customWidth="1"/>
    <col min="1030" max="1280" width="9.1796875" style="17"/>
    <col min="1281" max="1281" width="49.1796875" style="17" customWidth="1"/>
    <col min="1282" max="1282" width="23.81640625" style="17" customWidth="1"/>
    <col min="1283" max="1283" width="21.7265625" style="17" customWidth="1"/>
    <col min="1284" max="1284" width="23.81640625" style="17" customWidth="1"/>
    <col min="1285" max="1285" width="22.7265625" style="17" customWidth="1"/>
    <col min="1286" max="1536" width="9.1796875" style="17"/>
    <col min="1537" max="1537" width="49.1796875" style="17" customWidth="1"/>
    <col min="1538" max="1538" width="23.81640625" style="17" customWidth="1"/>
    <col min="1539" max="1539" width="21.7265625" style="17" customWidth="1"/>
    <col min="1540" max="1540" width="23.81640625" style="17" customWidth="1"/>
    <col min="1541" max="1541" width="22.7265625" style="17" customWidth="1"/>
    <col min="1542" max="1792" width="9.1796875" style="17"/>
    <col min="1793" max="1793" width="49.1796875" style="17" customWidth="1"/>
    <col min="1794" max="1794" width="23.81640625" style="17" customWidth="1"/>
    <col min="1795" max="1795" width="21.7265625" style="17" customWidth="1"/>
    <col min="1796" max="1796" width="23.81640625" style="17" customWidth="1"/>
    <col min="1797" max="1797" width="22.7265625" style="17" customWidth="1"/>
    <col min="1798" max="2048" width="9.1796875" style="17"/>
    <col min="2049" max="2049" width="49.1796875" style="17" customWidth="1"/>
    <col min="2050" max="2050" width="23.81640625" style="17" customWidth="1"/>
    <col min="2051" max="2051" width="21.7265625" style="17" customWidth="1"/>
    <col min="2052" max="2052" width="23.81640625" style="17" customWidth="1"/>
    <col min="2053" max="2053" width="22.7265625" style="17" customWidth="1"/>
    <col min="2054" max="2304" width="9.1796875" style="17"/>
    <col min="2305" max="2305" width="49.1796875" style="17" customWidth="1"/>
    <col min="2306" max="2306" width="23.81640625" style="17" customWidth="1"/>
    <col min="2307" max="2307" width="21.7265625" style="17" customWidth="1"/>
    <col min="2308" max="2308" width="23.81640625" style="17" customWidth="1"/>
    <col min="2309" max="2309" width="22.7265625" style="17" customWidth="1"/>
    <col min="2310" max="2560" width="9.1796875" style="17"/>
    <col min="2561" max="2561" width="49.1796875" style="17" customWidth="1"/>
    <col min="2562" max="2562" width="23.81640625" style="17" customWidth="1"/>
    <col min="2563" max="2563" width="21.7265625" style="17" customWidth="1"/>
    <col min="2564" max="2564" width="23.81640625" style="17" customWidth="1"/>
    <col min="2565" max="2565" width="22.7265625" style="17" customWidth="1"/>
    <col min="2566" max="2816" width="9.1796875" style="17"/>
    <col min="2817" max="2817" width="49.1796875" style="17" customWidth="1"/>
    <col min="2818" max="2818" width="23.81640625" style="17" customWidth="1"/>
    <col min="2819" max="2819" width="21.7265625" style="17" customWidth="1"/>
    <col min="2820" max="2820" width="23.81640625" style="17" customWidth="1"/>
    <col min="2821" max="2821" width="22.7265625" style="17" customWidth="1"/>
    <col min="2822" max="3072" width="9.1796875" style="17"/>
    <col min="3073" max="3073" width="49.1796875" style="17" customWidth="1"/>
    <col min="3074" max="3074" width="23.81640625" style="17" customWidth="1"/>
    <col min="3075" max="3075" width="21.7265625" style="17" customWidth="1"/>
    <col min="3076" max="3076" width="23.81640625" style="17" customWidth="1"/>
    <col min="3077" max="3077" width="22.7265625" style="17" customWidth="1"/>
    <col min="3078" max="3328" width="9.1796875" style="17"/>
    <col min="3329" max="3329" width="49.1796875" style="17" customWidth="1"/>
    <col min="3330" max="3330" width="23.81640625" style="17" customWidth="1"/>
    <col min="3331" max="3331" width="21.7265625" style="17" customWidth="1"/>
    <col min="3332" max="3332" width="23.81640625" style="17" customWidth="1"/>
    <col min="3333" max="3333" width="22.7265625" style="17" customWidth="1"/>
    <col min="3334" max="3584" width="9.1796875" style="17"/>
    <col min="3585" max="3585" width="49.1796875" style="17" customWidth="1"/>
    <col min="3586" max="3586" width="23.81640625" style="17" customWidth="1"/>
    <col min="3587" max="3587" width="21.7265625" style="17" customWidth="1"/>
    <col min="3588" max="3588" width="23.81640625" style="17" customWidth="1"/>
    <col min="3589" max="3589" width="22.7265625" style="17" customWidth="1"/>
    <col min="3590" max="3840" width="9.1796875" style="17"/>
    <col min="3841" max="3841" width="49.1796875" style="17" customWidth="1"/>
    <col min="3842" max="3842" width="23.81640625" style="17" customWidth="1"/>
    <col min="3843" max="3843" width="21.7265625" style="17" customWidth="1"/>
    <col min="3844" max="3844" width="23.81640625" style="17" customWidth="1"/>
    <col min="3845" max="3845" width="22.7265625" style="17" customWidth="1"/>
    <col min="3846" max="4096" width="9.1796875" style="17"/>
    <col min="4097" max="4097" width="49.1796875" style="17" customWidth="1"/>
    <col min="4098" max="4098" width="23.81640625" style="17" customWidth="1"/>
    <col min="4099" max="4099" width="21.7265625" style="17" customWidth="1"/>
    <col min="4100" max="4100" width="23.81640625" style="17" customWidth="1"/>
    <col min="4101" max="4101" width="22.7265625" style="17" customWidth="1"/>
    <col min="4102" max="4352" width="9.1796875" style="17"/>
    <col min="4353" max="4353" width="49.1796875" style="17" customWidth="1"/>
    <col min="4354" max="4354" width="23.81640625" style="17" customWidth="1"/>
    <col min="4355" max="4355" width="21.7265625" style="17" customWidth="1"/>
    <col min="4356" max="4356" width="23.81640625" style="17" customWidth="1"/>
    <col min="4357" max="4357" width="22.7265625" style="17" customWidth="1"/>
    <col min="4358" max="4608" width="9.1796875" style="17"/>
    <col min="4609" max="4609" width="49.1796875" style="17" customWidth="1"/>
    <col min="4610" max="4610" width="23.81640625" style="17" customWidth="1"/>
    <col min="4611" max="4611" width="21.7265625" style="17" customWidth="1"/>
    <col min="4612" max="4612" width="23.81640625" style="17" customWidth="1"/>
    <col min="4613" max="4613" width="22.7265625" style="17" customWidth="1"/>
    <col min="4614" max="4864" width="9.1796875" style="17"/>
    <col min="4865" max="4865" width="49.1796875" style="17" customWidth="1"/>
    <col min="4866" max="4866" width="23.81640625" style="17" customWidth="1"/>
    <col min="4867" max="4867" width="21.7265625" style="17" customWidth="1"/>
    <col min="4868" max="4868" width="23.81640625" style="17" customWidth="1"/>
    <col min="4869" max="4869" width="22.7265625" style="17" customWidth="1"/>
    <col min="4870" max="5120" width="9.1796875" style="17"/>
    <col min="5121" max="5121" width="49.1796875" style="17" customWidth="1"/>
    <col min="5122" max="5122" width="23.81640625" style="17" customWidth="1"/>
    <col min="5123" max="5123" width="21.7265625" style="17" customWidth="1"/>
    <col min="5124" max="5124" width="23.81640625" style="17" customWidth="1"/>
    <col min="5125" max="5125" width="22.7265625" style="17" customWidth="1"/>
    <col min="5126" max="5376" width="9.1796875" style="17"/>
    <col min="5377" max="5377" width="49.1796875" style="17" customWidth="1"/>
    <col min="5378" max="5378" width="23.81640625" style="17" customWidth="1"/>
    <col min="5379" max="5379" width="21.7265625" style="17" customWidth="1"/>
    <col min="5380" max="5380" width="23.81640625" style="17" customWidth="1"/>
    <col min="5381" max="5381" width="22.7265625" style="17" customWidth="1"/>
    <col min="5382" max="5632" width="9.1796875" style="17"/>
    <col min="5633" max="5633" width="49.1796875" style="17" customWidth="1"/>
    <col min="5634" max="5634" width="23.81640625" style="17" customWidth="1"/>
    <col min="5635" max="5635" width="21.7265625" style="17" customWidth="1"/>
    <col min="5636" max="5636" width="23.81640625" style="17" customWidth="1"/>
    <col min="5637" max="5637" width="22.7265625" style="17" customWidth="1"/>
    <col min="5638" max="5888" width="9.1796875" style="17"/>
    <col min="5889" max="5889" width="49.1796875" style="17" customWidth="1"/>
    <col min="5890" max="5890" width="23.81640625" style="17" customWidth="1"/>
    <col min="5891" max="5891" width="21.7265625" style="17" customWidth="1"/>
    <col min="5892" max="5892" width="23.81640625" style="17" customWidth="1"/>
    <col min="5893" max="5893" width="22.7265625" style="17" customWidth="1"/>
    <col min="5894" max="6144" width="9.1796875" style="17"/>
    <col min="6145" max="6145" width="49.1796875" style="17" customWidth="1"/>
    <col min="6146" max="6146" width="23.81640625" style="17" customWidth="1"/>
    <col min="6147" max="6147" width="21.7265625" style="17" customWidth="1"/>
    <col min="6148" max="6148" width="23.81640625" style="17" customWidth="1"/>
    <col min="6149" max="6149" width="22.7265625" style="17" customWidth="1"/>
    <col min="6150" max="6400" width="9.1796875" style="17"/>
    <col min="6401" max="6401" width="49.1796875" style="17" customWidth="1"/>
    <col min="6402" max="6402" width="23.81640625" style="17" customWidth="1"/>
    <col min="6403" max="6403" width="21.7265625" style="17" customWidth="1"/>
    <col min="6404" max="6404" width="23.81640625" style="17" customWidth="1"/>
    <col min="6405" max="6405" width="22.7265625" style="17" customWidth="1"/>
    <col min="6406" max="6656" width="9.1796875" style="17"/>
    <col min="6657" max="6657" width="49.1796875" style="17" customWidth="1"/>
    <col min="6658" max="6658" width="23.81640625" style="17" customWidth="1"/>
    <col min="6659" max="6659" width="21.7265625" style="17" customWidth="1"/>
    <col min="6660" max="6660" width="23.81640625" style="17" customWidth="1"/>
    <col min="6661" max="6661" width="22.7265625" style="17" customWidth="1"/>
    <col min="6662" max="6912" width="9.1796875" style="17"/>
    <col min="6913" max="6913" width="49.1796875" style="17" customWidth="1"/>
    <col min="6914" max="6914" width="23.81640625" style="17" customWidth="1"/>
    <col min="6915" max="6915" width="21.7265625" style="17" customWidth="1"/>
    <col min="6916" max="6916" width="23.81640625" style="17" customWidth="1"/>
    <col min="6917" max="6917" width="22.7265625" style="17" customWidth="1"/>
    <col min="6918" max="7168" width="9.1796875" style="17"/>
    <col min="7169" max="7169" width="49.1796875" style="17" customWidth="1"/>
    <col min="7170" max="7170" width="23.81640625" style="17" customWidth="1"/>
    <col min="7171" max="7171" width="21.7265625" style="17" customWidth="1"/>
    <col min="7172" max="7172" width="23.81640625" style="17" customWidth="1"/>
    <col min="7173" max="7173" width="22.7265625" style="17" customWidth="1"/>
    <col min="7174" max="7424" width="9.1796875" style="17"/>
    <col min="7425" max="7425" width="49.1796875" style="17" customWidth="1"/>
    <col min="7426" max="7426" width="23.81640625" style="17" customWidth="1"/>
    <col min="7427" max="7427" width="21.7265625" style="17" customWidth="1"/>
    <col min="7428" max="7428" width="23.81640625" style="17" customWidth="1"/>
    <col min="7429" max="7429" width="22.7265625" style="17" customWidth="1"/>
    <col min="7430" max="7680" width="9.1796875" style="17"/>
    <col min="7681" max="7681" width="49.1796875" style="17" customWidth="1"/>
    <col min="7682" max="7682" width="23.81640625" style="17" customWidth="1"/>
    <col min="7683" max="7683" width="21.7265625" style="17" customWidth="1"/>
    <col min="7684" max="7684" width="23.81640625" style="17" customWidth="1"/>
    <col min="7685" max="7685" width="22.7265625" style="17" customWidth="1"/>
    <col min="7686" max="7936" width="9.1796875" style="17"/>
    <col min="7937" max="7937" width="49.1796875" style="17" customWidth="1"/>
    <col min="7938" max="7938" width="23.81640625" style="17" customWidth="1"/>
    <col min="7939" max="7939" width="21.7265625" style="17" customWidth="1"/>
    <col min="7940" max="7940" width="23.81640625" style="17" customWidth="1"/>
    <col min="7941" max="7941" width="22.7265625" style="17" customWidth="1"/>
    <col min="7942" max="8192" width="9.1796875" style="17"/>
    <col min="8193" max="8193" width="49.1796875" style="17" customWidth="1"/>
    <col min="8194" max="8194" width="23.81640625" style="17" customWidth="1"/>
    <col min="8195" max="8195" width="21.7265625" style="17" customWidth="1"/>
    <col min="8196" max="8196" width="23.81640625" style="17" customWidth="1"/>
    <col min="8197" max="8197" width="22.7265625" style="17" customWidth="1"/>
    <col min="8198" max="8448" width="9.1796875" style="17"/>
    <col min="8449" max="8449" width="49.1796875" style="17" customWidth="1"/>
    <col min="8450" max="8450" width="23.81640625" style="17" customWidth="1"/>
    <col min="8451" max="8451" width="21.7265625" style="17" customWidth="1"/>
    <col min="8452" max="8452" width="23.81640625" style="17" customWidth="1"/>
    <col min="8453" max="8453" width="22.7265625" style="17" customWidth="1"/>
    <col min="8454" max="8704" width="9.1796875" style="17"/>
    <col min="8705" max="8705" width="49.1796875" style="17" customWidth="1"/>
    <col min="8706" max="8706" width="23.81640625" style="17" customWidth="1"/>
    <col min="8707" max="8707" width="21.7265625" style="17" customWidth="1"/>
    <col min="8708" max="8708" width="23.81640625" style="17" customWidth="1"/>
    <col min="8709" max="8709" width="22.7265625" style="17" customWidth="1"/>
    <col min="8710" max="8960" width="9.1796875" style="17"/>
    <col min="8961" max="8961" width="49.1796875" style="17" customWidth="1"/>
    <col min="8962" max="8962" width="23.81640625" style="17" customWidth="1"/>
    <col min="8963" max="8963" width="21.7265625" style="17" customWidth="1"/>
    <col min="8964" max="8964" width="23.81640625" style="17" customWidth="1"/>
    <col min="8965" max="8965" width="22.7265625" style="17" customWidth="1"/>
    <col min="8966" max="9216" width="9.1796875" style="17"/>
    <col min="9217" max="9217" width="49.1796875" style="17" customWidth="1"/>
    <col min="9218" max="9218" width="23.81640625" style="17" customWidth="1"/>
    <col min="9219" max="9219" width="21.7265625" style="17" customWidth="1"/>
    <col min="9220" max="9220" width="23.81640625" style="17" customWidth="1"/>
    <col min="9221" max="9221" width="22.7265625" style="17" customWidth="1"/>
    <col min="9222" max="9472" width="9.1796875" style="17"/>
    <col min="9473" max="9473" width="49.1796875" style="17" customWidth="1"/>
    <col min="9474" max="9474" width="23.81640625" style="17" customWidth="1"/>
    <col min="9475" max="9475" width="21.7265625" style="17" customWidth="1"/>
    <col min="9476" max="9476" width="23.81640625" style="17" customWidth="1"/>
    <col min="9477" max="9477" width="22.7265625" style="17" customWidth="1"/>
    <col min="9478" max="9728" width="9.1796875" style="17"/>
    <col min="9729" max="9729" width="49.1796875" style="17" customWidth="1"/>
    <col min="9730" max="9730" width="23.81640625" style="17" customWidth="1"/>
    <col min="9731" max="9731" width="21.7265625" style="17" customWidth="1"/>
    <col min="9732" max="9732" width="23.81640625" style="17" customWidth="1"/>
    <col min="9733" max="9733" width="22.7265625" style="17" customWidth="1"/>
    <col min="9734" max="9984" width="9.1796875" style="17"/>
    <col min="9985" max="9985" width="49.1796875" style="17" customWidth="1"/>
    <col min="9986" max="9986" width="23.81640625" style="17" customWidth="1"/>
    <col min="9987" max="9987" width="21.7265625" style="17" customWidth="1"/>
    <col min="9988" max="9988" width="23.81640625" style="17" customWidth="1"/>
    <col min="9989" max="9989" width="22.7265625" style="17" customWidth="1"/>
    <col min="9990" max="10240" width="9.1796875" style="17"/>
    <col min="10241" max="10241" width="49.1796875" style="17" customWidth="1"/>
    <col min="10242" max="10242" width="23.81640625" style="17" customWidth="1"/>
    <col min="10243" max="10243" width="21.7265625" style="17" customWidth="1"/>
    <col min="10244" max="10244" width="23.81640625" style="17" customWidth="1"/>
    <col min="10245" max="10245" width="22.7265625" style="17" customWidth="1"/>
    <col min="10246" max="10496" width="9.1796875" style="17"/>
    <col min="10497" max="10497" width="49.1796875" style="17" customWidth="1"/>
    <col min="10498" max="10498" width="23.81640625" style="17" customWidth="1"/>
    <col min="10499" max="10499" width="21.7265625" style="17" customWidth="1"/>
    <col min="10500" max="10500" width="23.81640625" style="17" customWidth="1"/>
    <col min="10501" max="10501" width="22.7265625" style="17" customWidth="1"/>
    <col min="10502" max="10752" width="9.1796875" style="17"/>
    <col min="10753" max="10753" width="49.1796875" style="17" customWidth="1"/>
    <col min="10754" max="10754" width="23.81640625" style="17" customWidth="1"/>
    <col min="10755" max="10755" width="21.7265625" style="17" customWidth="1"/>
    <col min="10756" max="10756" width="23.81640625" style="17" customWidth="1"/>
    <col min="10757" max="10757" width="22.7265625" style="17" customWidth="1"/>
    <col min="10758" max="11008" width="9.1796875" style="17"/>
    <col min="11009" max="11009" width="49.1796875" style="17" customWidth="1"/>
    <col min="11010" max="11010" width="23.81640625" style="17" customWidth="1"/>
    <col min="11011" max="11011" width="21.7265625" style="17" customWidth="1"/>
    <col min="11012" max="11012" width="23.81640625" style="17" customWidth="1"/>
    <col min="11013" max="11013" width="22.7265625" style="17" customWidth="1"/>
    <col min="11014" max="11264" width="9.1796875" style="17"/>
    <col min="11265" max="11265" width="49.1796875" style="17" customWidth="1"/>
    <col min="11266" max="11266" width="23.81640625" style="17" customWidth="1"/>
    <col min="11267" max="11267" width="21.7265625" style="17" customWidth="1"/>
    <col min="11268" max="11268" width="23.81640625" style="17" customWidth="1"/>
    <col min="11269" max="11269" width="22.7265625" style="17" customWidth="1"/>
    <col min="11270" max="11520" width="9.1796875" style="17"/>
    <col min="11521" max="11521" width="49.1796875" style="17" customWidth="1"/>
    <col min="11522" max="11522" width="23.81640625" style="17" customWidth="1"/>
    <col min="11523" max="11523" width="21.7265625" style="17" customWidth="1"/>
    <col min="11524" max="11524" width="23.81640625" style="17" customWidth="1"/>
    <col min="11525" max="11525" width="22.7265625" style="17" customWidth="1"/>
    <col min="11526" max="11776" width="9.1796875" style="17"/>
    <col min="11777" max="11777" width="49.1796875" style="17" customWidth="1"/>
    <col min="11778" max="11778" width="23.81640625" style="17" customWidth="1"/>
    <col min="11779" max="11779" width="21.7265625" style="17" customWidth="1"/>
    <col min="11780" max="11780" width="23.81640625" style="17" customWidth="1"/>
    <col min="11781" max="11781" width="22.7265625" style="17" customWidth="1"/>
    <col min="11782" max="12032" width="9.1796875" style="17"/>
    <col min="12033" max="12033" width="49.1796875" style="17" customWidth="1"/>
    <col min="12034" max="12034" width="23.81640625" style="17" customWidth="1"/>
    <col min="12035" max="12035" width="21.7265625" style="17" customWidth="1"/>
    <col min="12036" max="12036" width="23.81640625" style="17" customWidth="1"/>
    <col min="12037" max="12037" width="22.7265625" style="17" customWidth="1"/>
    <col min="12038" max="12288" width="9.1796875" style="17"/>
    <col min="12289" max="12289" width="49.1796875" style="17" customWidth="1"/>
    <col min="12290" max="12290" width="23.81640625" style="17" customWidth="1"/>
    <col min="12291" max="12291" width="21.7265625" style="17" customWidth="1"/>
    <col min="12292" max="12292" width="23.81640625" style="17" customWidth="1"/>
    <col min="12293" max="12293" width="22.7265625" style="17" customWidth="1"/>
    <col min="12294" max="12544" width="9.1796875" style="17"/>
    <col min="12545" max="12545" width="49.1796875" style="17" customWidth="1"/>
    <col min="12546" max="12546" width="23.81640625" style="17" customWidth="1"/>
    <col min="12547" max="12547" width="21.7265625" style="17" customWidth="1"/>
    <col min="12548" max="12548" width="23.81640625" style="17" customWidth="1"/>
    <col min="12549" max="12549" width="22.7265625" style="17" customWidth="1"/>
    <col min="12550" max="12800" width="9.1796875" style="17"/>
    <col min="12801" max="12801" width="49.1796875" style="17" customWidth="1"/>
    <col min="12802" max="12802" width="23.81640625" style="17" customWidth="1"/>
    <col min="12803" max="12803" width="21.7265625" style="17" customWidth="1"/>
    <col min="12804" max="12804" width="23.81640625" style="17" customWidth="1"/>
    <col min="12805" max="12805" width="22.7265625" style="17" customWidth="1"/>
    <col min="12806" max="13056" width="9.1796875" style="17"/>
    <col min="13057" max="13057" width="49.1796875" style="17" customWidth="1"/>
    <col min="13058" max="13058" width="23.81640625" style="17" customWidth="1"/>
    <col min="13059" max="13059" width="21.7265625" style="17" customWidth="1"/>
    <col min="13060" max="13060" width="23.81640625" style="17" customWidth="1"/>
    <col min="13061" max="13061" width="22.7265625" style="17" customWidth="1"/>
    <col min="13062" max="13312" width="9.1796875" style="17"/>
    <col min="13313" max="13313" width="49.1796875" style="17" customWidth="1"/>
    <col min="13314" max="13314" width="23.81640625" style="17" customWidth="1"/>
    <col min="13315" max="13315" width="21.7265625" style="17" customWidth="1"/>
    <col min="13316" max="13316" width="23.81640625" style="17" customWidth="1"/>
    <col min="13317" max="13317" width="22.7265625" style="17" customWidth="1"/>
    <col min="13318" max="13568" width="9.1796875" style="17"/>
    <col min="13569" max="13569" width="49.1796875" style="17" customWidth="1"/>
    <col min="13570" max="13570" width="23.81640625" style="17" customWidth="1"/>
    <col min="13571" max="13571" width="21.7265625" style="17" customWidth="1"/>
    <col min="13572" max="13572" width="23.81640625" style="17" customWidth="1"/>
    <col min="13573" max="13573" width="22.7265625" style="17" customWidth="1"/>
    <col min="13574" max="13824" width="9.1796875" style="17"/>
    <col min="13825" max="13825" width="49.1796875" style="17" customWidth="1"/>
    <col min="13826" max="13826" width="23.81640625" style="17" customWidth="1"/>
    <col min="13827" max="13827" width="21.7265625" style="17" customWidth="1"/>
    <col min="13828" max="13828" width="23.81640625" style="17" customWidth="1"/>
    <col min="13829" max="13829" width="22.7265625" style="17" customWidth="1"/>
    <col min="13830" max="14080" width="9.1796875" style="17"/>
    <col min="14081" max="14081" width="49.1796875" style="17" customWidth="1"/>
    <col min="14082" max="14082" width="23.81640625" style="17" customWidth="1"/>
    <col min="14083" max="14083" width="21.7265625" style="17" customWidth="1"/>
    <col min="14084" max="14084" width="23.81640625" style="17" customWidth="1"/>
    <col min="14085" max="14085" width="22.7265625" style="17" customWidth="1"/>
    <col min="14086" max="14336" width="9.1796875" style="17"/>
    <col min="14337" max="14337" width="49.1796875" style="17" customWidth="1"/>
    <col min="14338" max="14338" width="23.81640625" style="17" customWidth="1"/>
    <col min="14339" max="14339" width="21.7265625" style="17" customWidth="1"/>
    <col min="14340" max="14340" width="23.81640625" style="17" customWidth="1"/>
    <col min="14341" max="14341" width="22.7265625" style="17" customWidth="1"/>
    <col min="14342" max="14592" width="9.1796875" style="17"/>
    <col min="14593" max="14593" width="49.1796875" style="17" customWidth="1"/>
    <col min="14594" max="14594" width="23.81640625" style="17" customWidth="1"/>
    <col min="14595" max="14595" width="21.7265625" style="17" customWidth="1"/>
    <col min="14596" max="14596" width="23.81640625" style="17" customWidth="1"/>
    <col min="14597" max="14597" width="22.7265625" style="17" customWidth="1"/>
    <col min="14598" max="14848" width="9.1796875" style="17"/>
    <col min="14849" max="14849" width="49.1796875" style="17" customWidth="1"/>
    <col min="14850" max="14850" width="23.81640625" style="17" customWidth="1"/>
    <col min="14851" max="14851" width="21.7265625" style="17" customWidth="1"/>
    <col min="14852" max="14852" width="23.81640625" style="17" customWidth="1"/>
    <col min="14853" max="14853" width="22.7265625" style="17" customWidth="1"/>
    <col min="14854" max="15104" width="9.1796875" style="17"/>
    <col min="15105" max="15105" width="49.1796875" style="17" customWidth="1"/>
    <col min="15106" max="15106" width="23.81640625" style="17" customWidth="1"/>
    <col min="15107" max="15107" width="21.7265625" style="17" customWidth="1"/>
    <col min="15108" max="15108" width="23.81640625" style="17" customWidth="1"/>
    <col min="15109" max="15109" width="22.7265625" style="17" customWidth="1"/>
    <col min="15110" max="15360" width="9.1796875" style="17"/>
    <col min="15361" max="15361" width="49.1796875" style="17" customWidth="1"/>
    <col min="15362" max="15362" width="23.81640625" style="17" customWidth="1"/>
    <col min="15363" max="15363" width="21.7265625" style="17" customWidth="1"/>
    <col min="15364" max="15364" width="23.81640625" style="17" customWidth="1"/>
    <col min="15365" max="15365" width="22.7265625" style="17" customWidth="1"/>
    <col min="15366" max="15616" width="9.1796875" style="17"/>
    <col min="15617" max="15617" width="49.1796875" style="17" customWidth="1"/>
    <col min="15618" max="15618" width="23.81640625" style="17" customWidth="1"/>
    <col min="15619" max="15619" width="21.7265625" style="17" customWidth="1"/>
    <col min="15620" max="15620" width="23.81640625" style="17" customWidth="1"/>
    <col min="15621" max="15621" width="22.7265625" style="17" customWidth="1"/>
    <col min="15622" max="15872" width="9.1796875" style="17"/>
    <col min="15873" max="15873" width="49.1796875" style="17" customWidth="1"/>
    <col min="15874" max="15874" width="23.81640625" style="17" customWidth="1"/>
    <col min="15875" max="15875" width="21.7265625" style="17" customWidth="1"/>
    <col min="15876" max="15876" width="23.81640625" style="17" customWidth="1"/>
    <col min="15877" max="15877" width="22.7265625" style="17" customWidth="1"/>
    <col min="15878" max="16128" width="9.1796875" style="17"/>
    <col min="16129" max="16129" width="49.1796875" style="17" customWidth="1"/>
    <col min="16130" max="16130" width="23.81640625" style="17" customWidth="1"/>
    <col min="16131" max="16131" width="21.7265625" style="17" customWidth="1"/>
    <col min="16132" max="16132" width="23.81640625" style="17" customWidth="1"/>
    <col min="16133" max="16133" width="22.7265625" style="17" customWidth="1"/>
    <col min="16134" max="16384" width="9.1796875" style="17"/>
  </cols>
  <sheetData>
    <row r="1" spans="1:6" ht="33" thickBot="1">
      <c r="A1" s="63" t="s">
        <v>46</v>
      </c>
      <c r="B1" s="64"/>
      <c r="C1" s="64"/>
      <c r="D1" s="64"/>
      <c r="E1" s="65"/>
      <c r="F1" s="41"/>
    </row>
    <row r="2" spans="1:6" ht="19.5">
      <c r="A2" s="42"/>
      <c r="B2" s="43" t="s">
        <v>47</v>
      </c>
      <c r="C2" s="43" t="s">
        <v>48</v>
      </c>
      <c r="D2" s="43" t="s">
        <v>49</v>
      </c>
      <c r="E2" s="44" t="s">
        <v>50</v>
      </c>
      <c r="F2" s="45"/>
    </row>
    <row r="3" spans="1:6" ht="25" customHeight="1">
      <c r="A3" s="42"/>
      <c r="B3" s="43"/>
      <c r="C3" s="43"/>
      <c r="D3" s="43"/>
      <c r="E3" s="44"/>
      <c r="F3" s="45"/>
    </row>
    <row r="4" spans="1:6" ht="25" customHeight="1">
      <c r="A4" s="46" t="s">
        <v>51</v>
      </c>
      <c r="B4" s="47"/>
      <c r="C4" s="47"/>
      <c r="D4" s="47"/>
      <c r="E4" s="48"/>
      <c r="F4" s="45"/>
    </row>
    <row r="5" spans="1:6" ht="25" customHeight="1">
      <c r="A5" s="46" t="s">
        <v>52</v>
      </c>
      <c r="B5" s="47"/>
      <c r="C5" s="47"/>
      <c r="D5" s="47"/>
      <c r="E5" s="48"/>
      <c r="F5" s="45"/>
    </row>
    <row r="6" spans="1:6" ht="25" customHeight="1">
      <c r="A6" s="46" t="s">
        <v>53</v>
      </c>
      <c r="B6" s="47"/>
      <c r="C6" s="47"/>
      <c r="D6" s="47"/>
      <c r="E6" s="48"/>
      <c r="F6" s="45"/>
    </row>
    <row r="7" spans="1:6" ht="25" customHeight="1">
      <c r="A7" s="46" t="s">
        <v>72</v>
      </c>
      <c r="B7" s="47"/>
      <c r="C7" s="47"/>
      <c r="D7" s="47"/>
      <c r="E7" s="48"/>
      <c r="F7" s="45"/>
    </row>
    <row r="8" spans="1:6" ht="25" customHeight="1">
      <c r="A8" s="46" t="s">
        <v>54</v>
      </c>
      <c r="B8" s="47"/>
      <c r="C8" s="47"/>
      <c r="D8" s="47"/>
      <c r="E8" s="48"/>
      <c r="F8" s="45"/>
    </row>
    <row r="9" spans="1:6" ht="25" customHeight="1">
      <c r="A9" s="46" t="s">
        <v>55</v>
      </c>
      <c r="B9" s="47"/>
      <c r="C9" s="47"/>
      <c r="D9" s="47"/>
      <c r="E9" s="48"/>
      <c r="F9" s="45"/>
    </row>
    <row r="10" spans="1:6" ht="25" customHeight="1">
      <c r="A10" s="46" t="s">
        <v>56</v>
      </c>
      <c r="B10" s="47"/>
      <c r="C10" s="47"/>
      <c r="D10" s="47"/>
      <c r="E10" s="48"/>
      <c r="F10" s="45"/>
    </row>
    <row r="11" spans="1:6" ht="25" customHeight="1">
      <c r="A11" s="46"/>
      <c r="B11" s="47"/>
      <c r="C11" s="47"/>
      <c r="D11" s="47"/>
      <c r="E11" s="48"/>
      <c r="F11" s="45"/>
    </row>
    <row r="12" spans="1:6" ht="25" customHeight="1">
      <c r="A12" s="46" t="s">
        <v>90</v>
      </c>
      <c r="B12" s="47"/>
      <c r="C12" s="47"/>
      <c r="D12" s="47"/>
      <c r="E12" s="48"/>
      <c r="F12" s="45"/>
    </row>
    <row r="13" spans="1:6" ht="25" customHeight="1">
      <c r="A13" s="46" t="s">
        <v>57</v>
      </c>
      <c r="B13" s="47"/>
      <c r="C13" s="47"/>
      <c r="D13" s="47"/>
      <c r="E13" s="48"/>
      <c r="F13" s="45"/>
    </row>
    <row r="14" spans="1:6" ht="25" customHeight="1">
      <c r="A14" s="46" t="s">
        <v>58</v>
      </c>
      <c r="B14" s="47"/>
      <c r="C14" s="47"/>
      <c r="D14" s="47"/>
      <c r="E14" s="48"/>
      <c r="F14" s="45"/>
    </row>
    <row r="15" spans="1:6" ht="25" customHeight="1">
      <c r="A15" s="46" t="s">
        <v>59</v>
      </c>
      <c r="B15" s="47"/>
      <c r="C15" s="47"/>
      <c r="D15" s="47"/>
      <c r="E15" s="48"/>
      <c r="F15" s="45"/>
    </row>
    <row r="16" spans="1:6" ht="25" customHeight="1">
      <c r="A16" s="46" t="s">
        <v>60</v>
      </c>
      <c r="B16" s="47"/>
      <c r="C16" s="47"/>
      <c r="D16" s="47"/>
      <c r="E16" s="48"/>
      <c r="F16" s="45"/>
    </row>
    <row r="17" spans="1:6" ht="25" customHeight="1">
      <c r="A17" s="46" t="s">
        <v>61</v>
      </c>
      <c r="B17" s="47"/>
      <c r="C17" s="47"/>
      <c r="D17" s="47"/>
      <c r="E17" s="48"/>
      <c r="F17" s="45"/>
    </row>
    <row r="18" spans="1:6" ht="25" customHeight="1">
      <c r="A18" s="46"/>
      <c r="B18" s="47"/>
      <c r="C18" s="47"/>
      <c r="D18" s="47"/>
      <c r="E18" s="48"/>
      <c r="F18" s="45"/>
    </row>
    <row r="19" spans="1:6" ht="25" customHeight="1">
      <c r="A19" s="46" t="s">
        <v>62</v>
      </c>
      <c r="B19" s="47"/>
      <c r="C19" s="47"/>
      <c r="D19" s="47"/>
      <c r="E19" s="48"/>
      <c r="F19" s="45"/>
    </row>
    <row r="20" spans="1:6" ht="25" customHeight="1">
      <c r="A20" s="46" t="s">
        <v>57</v>
      </c>
      <c r="B20" s="47"/>
      <c r="C20" s="47"/>
      <c r="D20" s="47"/>
      <c r="E20" s="48"/>
      <c r="F20" s="45"/>
    </row>
    <row r="21" spans="1:6" ht="25" customHeight="1">
      <c r="A21" s="46" t="s">
        <v>58</v>
      </c>
      <c r="B21" s="47"/>
      <c r="C21" s="47"/>
      <c r="D21" s="47"/>
      <c r="E21" s="48"/>
      <c r="F21" s="45"/>
    </row>
    <row r="22" spans="1:6" ht="25" customHeight="1">
      <c r="A22" s="46" t="s">
        <v>59</v>
      </c>
      <c r="B22" s="47"/>
      <c r="C22" s="47"/>
      <c r="D22" s="47"/>
      <c r="E22" s="48"/>
      <c r="F22" s="45"/>
    </row>
    <row r="23" spans="1:6" ht="25" customHeight="1">
      <c r="A23" s="46" t="s">
        <v>60</v>
      </c>
      <c r="B23" s="47"/>
      <c r="C23" s="47"/>
      <c r="D23" s="47"/>
      <c r="E23" s="48"/>
      <c r="F23" s="45"/>
    </row>
    <row r="24" spans="1:6" ht="25" customHeight="1">
      <c r="A24" s="46" t="s">
        <v>61</v>
      </c>
      <c r="B24" s="47"/>
      <c r="C24" s="47"/>
      <c r="D24" s="47"/>
      <c r="E24" s="48"/>
      <c r="F24" s="45"/>
    </row>
    <row r="25" spans="1:6" ht="25" customHeight="1">
      <c r="A25" s="46"/>
      <c r="B25" s="47"/>
      <c r="C25" s="47"/>
      <c r="D25" s="47"/>
      <c r="E25" s="48"/>
      <c r="F25" s="45"/>
    </row>
    <row r="26" spans="1:6">
      <c r="A26" s="78" t="s">
        <v>63</v>
      </c>
      <c r="B26" s="81"/>
      <c r="C26" s="81"/>
      <c r="D26" s="81"/>
      <c r="E26" s="84"/>
      <c r="F26" s="45"/>
    </row>
    <row r="27" spans="1:6">
      <c r="A27" s="79"/>
      <c r="B27" s="82"/>
      <c r="C27" s="82"/>
      <c r="D27" s="82"/>
      <c r="E27" s="85"/>
      <c r="F27" s="45"/>
    </row>
    <row r="28" spans="1:6">
      <c r="A28" s="79"/>
      <c r="B28" s="82"/>
      <c r="C28" s="82"/>
      <c r="D28" s="82"/>
      <c r="E28" s="85"/>
      <c r="F28" s="45"/>
    </row>
    <row r="29" spans="1:6">
      <c r="A29" s="79"/>
      <c r="B29" s="82"/>
      <c r="C29" s="82"/>
      <c r="D29" s="82"/>
      <c r="E29" s="85"/>
      <c r="F29" s="45"/>
    </row>
    <row r="30" spans="1:6">
      <c r="A30" s="79"/>
      <c r="B30" s="82"/>
      <c r="C30" s="82"/>
      <c r="D30" s="82"/>
      <c r="E30" s="85"/>
      <c r="F30" s="45"/>
    </row>
    <row r="31" spans="1:6" ht="15" thickBot="1">
      <c r="A31" s="80"/>
      <c r="B31" s="83"/>
      <c r="C31" s="83"/>
      <c r="D31" s="83"/>
      <c r="E31" s="86"/>
      <c r="F31" s="45"/>
    </row>
    <row r="32" spans="1:6" ht="30" thickBot="1">
      <c r="A32" s="63" t="s">
        <v>64</v>
      </c>
      <c r="B32" s="64"/>
      <c r="C32" s="64"/>
      <c r="D32" s="64"/>
      <c r="E32" s="65"/>
    </row>
    <row r="33" spans="1:6" ht="15.5">
      <c r="A33" s="49"/>
      <c r="B33" s="43" t="s">
        <v>47</v>
      </c>
      <c r="C33" s="43" t="s">
        <v>48</v>
      </c>
      <c r="D33" s="43" t="s">
        <v>49</v>
      </c>
      <c r="E33" s="44" t="s">
        <v>50</v>
      </c>
    </row>
    <row r="34" spans="1:6">
      <c r="A34" s="50"/>
      <c r="B34" s="27"/>
      <c r="C34" s="27"/>
      <c r="D34" s="27"/>
      <c r="E34" s="51"/>
    </row>
    <row r="35" spans="1:6">
      <c r="A35" s="52" t="s">
        <v>65</v>
      </c>
      <c r="B35" s="27"/>
      <c r="C35" s="27"/>
      <c r="D35" s="27"/>
      <c r="E35" s="51"/>
    </row>
    <row r="36" spans="1:6">
      <c r="A36" s="52" t="s">
        <v>66</v>
      </c>
      <c r="B36" s="27" t="s">
        <v>67</v>
      </c>
      <c r="C36" s="27" t="s">
        <v>67</v>
      </c>
      <c r="D36" s="27" t="s">
        <v>67</v>
      </c>
      <c r="E36" s="51" t="s">
        <v>67</v>
      </c>
    </row>
    <row r="37" spans="1:6">
      <c r="A37" s="52" t="s">
        <v>68</v>
      </c>
      <c r="B37" s="27" t="s">
        <v>67</v>
      </c>
      <c r="C37" s="27" t="s">
        <v>67</v>
      </c>
      <c r="D37" s="27" t="s">
        <v>67</v>
      </c>
      <c r="E37" s="51" t="s">
        <v>67</v>
      </c>
    </row>
    <row r="38" spans="1:6">
      <c r="A38" s="52" t="s">
        <v>69</v>
      </c>
      <c r="B38" s="27" t="s">
        <v>67</v>
      </c>
      <c r="C38" s="27" t="s">
        <v>67</v>
      </c>
      <c r="D38" s="27" t="s">
        <v>67</v>
      </c>
      <c r="E38" s="51" t="s">
        <v>67</v>
      </c>
    </row>
    <row r="39" spans="1:6">
      <c r="A39" s="52"/>
      <c r="B39" s="27"/>
      <c r="C39" s="27"/>
      <c r="D39" s="27"/>
      <c r="E39" s="51"/>
    </row>
    <row r="40" spans="1:6">
      <c r="A40" s="53"/>
      <c r="E40" s="54"/>
    </row>
    <row r="41" spans="1:6" ht="15.5">
      <c r="A41" s="66" t="s">
        <v>73</v>
      </c>
      <c r="B41" s="67"/>
      <c r="C41" s="67"/>
      <c r="D41" s="67"/>
      <c r="E41" s="68"/>
      <c r="F41" s="45"/>
    </row>
    <row r="42" spans="1:6">
      <c r="A42" s="46"/>
      <c r="B42" s="47"/>
      <c r="C42" s="69"/>
      <c r="D42" s="70"/>
      <c r="E42" s="71"/>
      <c r="F42" s="45"/>
    </row>
    <row r="43" spans="1:6">
      <c r="A43" s="46" t="s">
        <v>57</v>
      </c>
      <c r="B43" s="47"/>
      <c r="C43" s="72"/>
      <c r="D43" s="73"/>
      <c r="E43" s="74"/>
      <c r="F43" s="45"/>
    </row>
    <row r="44" spans="1:6">
      <c r="A44" s="55" t="s">
        <v>74</v>
      </c>
      <c r="B44" s="56"/>
      <c r="C44" s="72"/>
      <c r="D44" s="73"/>
      <c r="E44" s="74"/>
      <c r="F44" s="45"/>
    </row>
    <row r="45" spans="1:6">
      <c r="A45" s="55" t="s">
        <v>70</v>
      </c>
      <c r="B45" s="56"/>
      <c r="C45" s="72"/>
      <c r="D45" s="73"/>
      <c r="E45" s="74"/>
      <c r="F45" s="45"/>
    </row>
    <row r="46" spans="1:6">
      <c r="A46" s="55" t="s">
        <v>76</v>
      </c>
      <c r="B46" s="56">
        <f>SUM(B44:B45)</f>
        <v>0</v>
      </c>
      <c r="C46" s="72"/>
      <c r="D46" s="73"/>
      <c r="E46" s="74"/>
      <c r="F46" s="45"/>
    </row>
    <row r="47" spans="1:6">
      <c r="A47" s="55"/>
      <c r="B47" s="56"/>
      <c r="C47" s="72"/>
      <c r="D47" s="73"/>
      <c r="E47" s="74"/>
      <c r="F47" s="45"/>
    </row>
    <row r="48" spans="1:6">
      <c r="A48" s="46" t="s">
        <v>58</v>
      </c>
      <c r="B48" s="56"/>
      <c r="C48" s="72"/>
      <c r="D48" s="73"/>
      <c r="E48" s="74"/>
    </row>
    <row r="49" spans="1:5">
      <c r="A49" s="55" t="s">
        <v>74</v>
      </c>
      <c r="B49" s="56"/>
      <c r="C49" s="72"/>
      <c r="D49" s="73"/>
      <c r="E49" s="74"/>
    </row>
    <row r="50" spans="1:5">
      <c r="A50" s="55" t="s">
        <v>71</v>
      </c>
      <c r="B50" s="56"/>
      <c r="C50" s="72"/>
      <c r="D50" s="73"/>
      <c r="E50" s="74"/>
    </row>
    <row r="51" spans="1:5">
      <c r="A51" s="55" t="s">
        <v>77</v>
      </c>
      <c r="B51" s="56">
        <f>SUM(B49:B50)</f>
        <v>0</v>
      </c>
      <c r="C51" s="72"/>
      <c r="D51" s="73"/>
      <c r="E51" s="74"/>
    </row>
    <row r="52" spans="1:5">
      <c r="A52" s="55"/>
      <c r="B52" s="56"/>
      <c r="C52" s="72"/>
      <c r="D52" s="73"/>
      <c r="E52" s="74"/>
    </row>
    <row r="53" spans="1:5">
      <c r="A53" s="46" t="s">
        <v>59</v>
      </c>
      <c r="B53" s="56"/>
      <c r="C53" s="72"/>
      <c r="D53" s="73"/>
      <c r="E53" s="74"/>
    </row>
    <row r="54" spans="1:5">
      <c r="A54" s="55" t="s">
        <v>75</v>
      </c>
      <c r="B54" s="56"/>
      <c r="C54" s="72"/>
      <c r="D54" s="73"/>
      <c r="E54" s="74"/>
    </row>
    <row r="55" spans="1:5">
      <c r="A55" s="55" t="s">
        <v>70</v>
      </c>
      <c r="B55" s="56"/>
      <c r="C55" s="72"/>
      <c r="D55" s="73"/>
      <c r="E55" s="74"/>
    </row>
    <row r="56" spans="1:5">
      <c r="A56" s="55" t="s">
        <v>77</v>
      </c>
      <c r="B56" s="56">
        <f>SUM(B54:B55)</f>
        <v>0</v>
      </c>
      <c r="C56" s="72"/>
      <c r="D56" s="73"/>
      <c r="E56" s="74"/>
    </row>
    <row r="57" spans="1:5">
      <c r="A57" s="55"/>
      <c r="B57" s="56"/>
      <c r="C57" s="72"/>
      <c r="D57" s="73"/>
      <c r="E57" s="74"/>
    </row>
    <row r="58" spans="1:5">
      <c r="A58" s="46" t="s">
        <v>60</v>
      </c>
      <c r="B58" s="56"/>
      <c r="C58" s="72"/>
      <c r="D58" s="73"/>
      <c r="E58" s="74"/>
    </row>
    <row r="59" spans="1:5">
      <c r="A59" s="55" t="s">
        <v>74</v>
      </c>
      <c r="B59" s="56"/>
      <c r="C59" s="72"/>
      <c r="D59" s="73"/>
      <c r="E59" s="74"/>
    </row>
    <row r="60" spans="1:5">
      <c r="A60" s="55" t="s">
        <v>71</v>
      </c>
      <c r="B60" s="56"/>
      <c r="C60" s="72"/>
      <c r="D60" s="73"/>
      <c r="E60" s="74"/>
    </row>
    <row r="61" spans="1:5">
      <c r="A61" s="55" t="s">
        <v>78</v>
      </c>
      <c r="B61" s="56">
        <f>SUM(B59:B60)</f>
        <v>0</v>
      </c>
      <c r="C61" s="72"/>
      <c r="D61" s="73"/>
      <c r="E61" s="74"/>
    </row>
    <row r="62" spans="1:5">
      <c r="A62" s="55"/>
      <c r="B62" s="56"/>
      <c r="C62" s="72"/>
      <c r="D62" s="73"/>
      <c r="E62" s="74"/>
    </row>
    <row r="63" spans="1:5">
      <c r="A63" s="46" t="s">
        <v>61</v>
      </c>
      <c r="B63" s="56"/>
      <c r="C63" s="72"/>
      <c r="D63" s="73"/>
      <c r="E63" s="74"/>
    </row>
    <row r="64" spans="1:5">
      <c r="A64" s="55" t="s">
        <v>74</v>
      </c>
      <c r="B64" s="57"/>
      <c r="C64" s="72"/>
      <c r="D64" s="73"/>
      <c r="E64" s="74"/>
    </row>
    <row r="65" spans="1:5">
      <c r="A65" s="58" t="s">
        <v>70</v>
      </c>
      <c r="B65" s="59"/>
      <c r="C65" s="72"/>
      <c r="D65" s="73"/>
      <c r="E65" s="74"/>
    </row>
    <row r="66" spans="1:5">
      <c r="A66" s="58" t="s">
        <v>76</v>
      </c>
      <c r="B66" s="59">
        <f>SUM(B64:B65)</f>
        <v>0</v>
      </c>
      <c r="C66" s="72"/>
      <c r="D66" s="73"/>
      <c r="E66" s="74"/>
    </row>
    <row r="67" spans="1:5" ht="15" thickBot="1">
      <c r="A67" s="60"/>
      <c r="B67" s="61"/>
      <c r="C67" s="75"/>
      <c r="D67" s="76"/>
      <c r="E67" s="77"/>
    </row>
  </sheetData>
  <mergeCells count="9">
    <mergeCell ref="A32:E32"/>
    <mergeCell ref="A41:E41"/>
    <mergeCell ref="C42:E67"/>
    <mergeCell ref="A1:E1"/>
    <mergeCell ref="A26:A31"/>
    <mergeCell ref="B26:B31"/>
    <mergeCell ref="C26:C31"/>
    <mergeCell ref="D26:D31"/>
    <mergeCell ref="E26:E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A26" sqref="A26"/>
    </sheetView>
  </sheetViews>
  <sheetFormatPr defaultColWidth="9.1796875" defaultRowHeight="14.5"/>
  <cols>
    <col min="1" max="8" width="9.1796875" style="17"/>
    <col min="9" max="9" width="38" style="17" customWidth="1"/>
    <col min="10" max="16384" width="9.1796875" style="17"/>
  </cols>
  <sheetData>
    <row r="2" spans="2:12">
      <c r="B2" s="38" t="s">
        <v>39</v>
      </c>
    </row>
    <row r="3" spans="2:12">
      <c r="B3" s="38"/>
    </row>
    <row r="4" spans="2:12">
      <c r="B4" s="39" t="s">
        <v>84</v>
      </c>
      <c r="J4" s="87"/>
      <c r="K4" s="87"/>
      <c r="L4" s="87"/>
    </row>
    <row r="5" spans="2:12">
      <c r="B5" s="39" t="s">
        <v>79</v>
      </c>
    </row>
    <row r="6" spans="2:12">
      <c r="B6" s="39"/>
    </row>
    <row r="7" spans="2:12">
      <c r="B7" s="39" t="s">
        <v>80</v>
      </c>
    </row>
    <row r="8" spans="2:12">
      <c r="B8" s="39" t="s">
        <v>81</v>
      </c>
    </row>
    <row r="9" spans="2:12">
      <c r="B9" s="39" t="s">
        <v>82</v>
      </c>
    </row>
    <row r="10" spans="2:12">
      <c r="B10" s="39" t="s">
        <v>83</v>
      </c>
    </row>
    <row r="11" spans="2:12">
      <c r="B11" s="39" t="s">
        <v>85</v>
      </c>
    </row>
    <row r="12" spans="2:12">
      <c r="B12" s="39"/>
    </row>
    <row r="13" spans="2:12">
      <c r="B13" s="40" t="s">
        <v>87</v>
      </c>
    </row>
    <row r="14" spans="2:12">
      <c r="B14" s="62" t="s">
        <v>88</v>
      </c>
    </row>
    <row r="15" spans="2:12">
      <c r="B15" s="40" t="s">
        <v>40</v>
      </c>
    </row>
    <row r="16" spans="2:12">
      <c r="B16" s="40" t="s">
        <v>41</v>
      </c>
    </row>
    <row r="17" spans="1:11">
      <c r="B17" s="40" t="s">
        <v>42</v>
      </c>
    </row>
    <row r="18" spans="1:11">
      <c r="B18" s="40" t="s">
        <v>86</v>
      </c>
    </row>
    <row r="19" spans="1:11">
      <c r="B19" s="40" t="s">
        <v>43</v>
      </c>
    </row>
    <row r="20" spans="1:11">
      <c r="B20" s="40"/>
    </row>
    <row r="21" spans="1:11">
      <c r="B21" s="39"/>
    </row>
    <row r="22" spans="1:11">
      <c r="B22" s="39" t="s">
        <v>89</v>
      </c>
    </row>
    <row r="23" spans="1:11">
      <c r="B23" s="39" t="s">
        <v>44</v>
      </c>
    </row>
    <row r="24" spans="1:11">
      <c r="A24" s="17" t="s">
        <v>1</v>
      </c>
      <c r="B24" s="87" t="s">
        <v>45</v>
      </c>
      <c r="C24" s="87"/>
      <c r="D24" s="87"/>
      <c r="E24" s="87"/>
      <c r="F24" s="87"/>
      <c r="G24" s="87"/>
      <c r="H24" s="87"/>
      <c r="I24" s="87"/>
      <c r="J24" s="87"/>
      <c r="K24" s="87"/>
    </row>
  </sheetData>
  <mergeCells count="2">
    <mergeCell ref="J4:L4"/>
    <mergeCell ref="B24:K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L28"/>
  <sheetViews>
    <sheetView showGridLines="0" topLeftCell="B1" workbookViewId="0">
      <selection activeCell="C11" sqref="C11"/>
    </sheetView>
  </sheetViews>
  <sheetFormatPr defaultColWidth="9.1796875" defaultRowHeight="14.5"/>
  <cols>
    <col min="1" max="1" width="23.453125" style="17" hidden="1" customWidth="1"/>
    <col min="2" max="2" width="2.1796875" style="17" customWidth="1"/>
    <col min="3" max="3" width="8" style="17" customWidth="1"/>
    <col min="4" max="4" width="3.1796875" style="17" customWidth="1"/>
    <col min="5" max="5" width="23.26953125" style="17" bestFit="1" customWidth="1"/>
    <col min="6" max="6" width="22" style="17" customWidth="1"/>
    <col min="7" max="8" width="10.81640625" style="17" customWidth="1"/>
    <col min="9" max="10" width="11.7265625" style="17" customWidth="1"/>
    <col min="11" max="11" width="11.26953125" style="17" customWidth="1"/>
    <col min="12" max="12" width="10.7265625" style="17" customWidth="1"/>
    <col min="13" max="16384" width="9.1796875" style="17"/>
  </cols>
  <sheetData>
    <row r="1" spans="1:12">
      <c r="A1" s="17" t="s">
        <v>0</v>
      </c>
      <c r="C1" s="101" t="s">
        <v>1</v>
      </c>
      <c r="D1" s="102"/>
      <c r="E1" s="102"/>
      <c r="F1" s="102"/>
      <c r="G1" s="102"/>
      <c r="H1" s="102"/>
      <c r="I1" s="102"/>
      <c r="J1" s="102"/>
      <c r="K1" s="102"/>
      <c r="L1" s="103"/>
    </row>
    <row r="2" spans="1:12">
      <c r="A2" s="17" t="s">
        <v>2</v>
      </c>
      <c r="C2" s="104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6.5">
      <c r="C3" s="107" t="s">
        <v>38</v>
      </c>
      <c r="D3" s="108"/>
      <c r="E3" s="108"/>
      <c r="F3" s="108"/>
      <c r="G3" s="108"/>
      <c r="H3" s="108"/>
      <c r="I3" s="108"/>
      <c r="J3" s="108"/>
      <c r="K3" s="108"/>
      <c r="L3" s="109"/>
    </row>
    <row r="4" spans="1:12" ht="18.5">
      <c r="A4" s="17" t="s">
        <v>3</v>
      </c>
      <c r="C4" s="110" t="s">
        <v>4</v>
      </c>
      <c r="D4" s="111"/>
      <c r="E4" s="111"/>
      <c r="F4" s="111"/>
      <c r="G4" s="111"/>
      <c r="H4" s="111"/>
      <c r="I4" s="111"/>
      <c r="J4" s="111"/>
      <c r="K4" s="111"/>
      <c r="L4" s="112"/>
    </row>
    <row r="5" spans="1:12" ht="14.25" customHeight="1">
      <c r="A5" s="17" t="s">
        <v>5</v>
      </c>
      <c r="C5" s="19"/>
      <c r="D5" s="20"/>
      <c r="E5" s="20"/>
      <c r="F5" s="20"/>
      <c r="G5" s="20"/>
      <c r="H5" s="20"/>
      <c r="I5" s="20"/>
      <c r="J5" s="20"/>
      <c r="K5" s="21"/>
      <c r="L5" s="22"/>
    </row>
    <row r="6" spans="1:12" ht="30.75" customHeight="1">
      <c r="C6" s="113" t="s">
        <v>6</v>
      </c>
      <c r="D6" s="114"/>
      <c r="E6" s="114"/>
      <c r="F6" s="115"/>
      <c r="G6" s="24" t="s">
        <v>7</v>
      </c>
      <c r="H6" s="24" t="s">
        <v>8</v>
      </c>
      <c r="I6" s="24" t="s">
        <v>9</v>
      </c>
      <c r="J6" s="24" t="s">
        <v>10</v>
      </c>
      <c r="K6" s="24" t="s">
        <v>11</v>
      </c>
      <c r="L6" s="24" t="s">
        <v>12</v>
      </c>
    </row>
    <row r="7" spans="1:12" ht="45" customHeight="1">
      <c r="A7" s="17" t="s">
        <v>13</v>
      </c>
      <c r="C7" s="116" t="s">
        <v>14</v>
      </c>
      <c r="D7" s="117"/>
      <c r="E7" s="118" t="s">
        <v>15</v>
      </c>
      <c r="F7" s="119"/>
      <c r="G7" s="118" t="s">
        <v>16</v>
      </c>
      <c r="H7" s="120"/>
      <c r="I7" s="120"/>
      <c r="J7" s="120"/>
      <c r="K7" s="120"/>
      <c r="L7" s="119"/>
    </row>
    <row r="8" spans="1:12">
      <c r="A8" s="17" t="s">
        <v>17</v>
      </c>
      <c r="C8" s="25"/>
      <c r="D8" s="36"/>
      <c r="E8" s="27" t="s">
        <v>18</v>
      </c>
      <c r="F8" s="25"/>
      <c r="G8" s="29" t="str">
        <f>IF(ISBLANK(C8),"",IF(C8=A2,0,IF(F8=A4,'[1]Apartment-Condo UA Schedule'!C15,IF(F8=A5,'[1]Apartment-Condo UA Schedule'!C16,FALSE))))</f>
        <v/>
      </c>
      <c r="H8" s="27" t="str">
        <f>IF(ISBLANK(C8),"",IF(C8=A2,0,IF(F8=A4,'[1]Apartment-Condo UA Schedule'!D15,IF(F8=A5,'[1]Apartment-Condo UA Schedule'!D16,FALSE))))</f>
        <v/>
      </c>
      <c r="I8" s="27" t="str">
        <f>IF(ISBLANK(C8),"",IF(C8=A2,0,IF(F8=A4,'[1]Apartment-Condo UA Schedule'!E15,IF(F8=A5,'[1]Apartment-Condo UA Schedule'!E16,FALSE))))</f>
        <v/>
      </c>
      <c r="J8" s="27" t="str">
        <f>IF(ISBLANK(C8),"",IF(C8=A2,0,IF(F8=A4,'[1]Apartment-Condo UA Schedule'!F15,IF(F8=A5,'[1]Apartment-Condo UA Schedule'!F16,FALSE))))</f>
        <v/>
      </c>
      <c r="K8" s="27" t="str">
        <f>IF(ISBLANK(C8),"",IF(C8=A2,0,IF(F8=A4,'[1]Apartment-Condo UA Schedule'!G15,IF(F8=A5,'[1]Apartment-Condo UA Schedule'!G16,FALSE))))</f>
        <v/>
      </c>
      <c r="L8" s="27" t="str">
        <f>IF(ISBLANK(C8),"",IF(C8=A2,0,IF(F8=A4,'[1]Apartment-Condo UA Schedule'!H15,IF(F8=A5,'[1]Apartment-Condo UA Schedule'!H16,FALSE))))</f>
        <v/>
      </c>
    </row>
    <row r="9" spans="1:12">
      <c r="A9" s="17" t="s">
        <v>19</v>
      </c>
      <c r="C9" s="25"/>
      <c r="D9" s="37"/>
      <c r="E9" s="27" t="s">
        <v>20</v>
      </c>
      <c r="F9" s="25"/>
      <c r="G9" s="29" t="str">
        <f>IF(ISBLANK(C9),"",IF(C9=A2,0,IF(F9=A7,'[1]Apartment-Condo UA Schedule'!C4,IF(F9=A8,'[1]Apartment-Condo UA Schedule'!C5,IF(F9=A9,'[1]Apartment-Condo UA Schedule'!C6,FALSE)))))</f>
        <v/>
      </c>
      <c r="H9" s="27" t="str">
        <f>IF(ISBLANK(C9),"",IF(C9=A2,,IF(F9=A7,'[1]Apartment-Condo UA Schedule'!D4,IF(F9=A8,'[1]Apartment-Condo UA Schedule'!D5,IF(F9=A9,'[1]Apartment-Condo UA Schedule'!D6,FALSE)))))</f>
        <v/>
      </c>
      <c r="I9" s="27" t="str">
        <f>IF(ISBLANK(C9),"",IF(C9=A2,0,IF(F9=A7,'[1]Apartment-Condo UA Schedule'!E4,IF(F9=A8,'[1]Apartment-Condo UA Schedule'!E5,IF(F9=A9,'[1]Apartment-Condo UA Schedule'!E6,FALSE)))))</f>
        <v/>
      </c>
      <c r="J9" s="27" t="str">
        <f>IF(ISBLANK(C9),"",IF(C9=A2,0,IF(F9=A7,'[1]Apartment-Condo UA Schedule'!F4,IF(F9=A8,'[1]Apartment-Condo UA Schedule'!F5,IF(F9=A9,'[1]Apartment-Condo UA Schedule'!F6,FALSE)))))</f>
        <v/>
      </c>
      <c r="K9" s="27" t="str">
        <f>IF(ISBLANK(C9),"",IF(C9=A2,0,IF(F9=A7,'[1]Apartment-Condo UA Schedule'!G4,IF(F9=A8,'[1]Apartment-Condo UA Schedule'!G5,IF(F9=A9,'[1]Apartment-Condo UA Schedule'!G6,FALSE)))))</f>
        <v/>
      </c>
      <c r="L9" s="27" t="str">
        <f>IF(ISBLANK(C9),"",IF(C9=A2,0,IF(F9=A7,'[1]Apartment-Condo UA Schedule'!H4,IF(F9=A8,'[1]Apartment-Condo UA Schedule'!H5,IF(F9=A9,'[1]Apartment-Condo UA Schedule'!H6,FALSE)))))</f>
        <v/>
      </c>
    </row>
    <row r="10" spans="1:12">
      <c r="C10" s="25"/>
      <c r="D10" s="37"/>
      <c r="E10" s="27" t="s">
        <v>21</v>
      </c>
      <c r="F10" s="25"/>
      <c r="G10" s="27" t="str">
        <f>IF(ISBLANK(C10),"",IF(C10=A2,0,IF(F10=A7,'[1]Apartment-Condo UA Schedule'!C8,IF(F10=A8,'[1]Apartment-Condo UA Schedule'!C9,IF(F10=A9,'[1]Apartment-Condo UA Schedule'!C10,FALSE)))))</f>
        <v/>
      </c>
      <c r="H10" s="27" t="str">
        <f>IF(ISBLANK(C10),"",IF(C10=A2,0,IF(F10=A7,'[1]Apartment-Condo UA Schedule'!D8,IF(F10=A8,'[1]Apartment-Condo UA Schedule'!D9,IF(F10=A9,'[1]Apartment-Condo UA Schedule'!D10,FALSE)))))</f>
        <v/>
      </c>
      <c r="I10" s="27" t="str">
        <f>IF(ISBLANK(C10),"",IF(C10=A2,0,IF(F10=A7,'[1]Apartment-Condo UA Schedule'!E8,IF(F10=A8,'[1]Apartment-Condo UA Schedule'!E9,IF(F10=A9,'[1]Apartment-Condo UA Schedule'!E10,FALSE)))))</f>
        <v/>
      </c>
      <c r="J10" s="27" t="str">
        <f>IF(ISBLANK(C10),"",IF(C10=A2,0,IF(F10=A7,'[1]Apartment-Condo UA Schedule'!F8,IF(F10=A8,'[1]Apartment-Condo UA Schedule'!F9,IF(F10=A9,'[1]Apartment-Condo UA Schedule'!F10,FALSE)))))</f>
        <v/>
      </c>
      <c r="K10" s="27" t="str">
        <f>IF(ISBLANK(C10),"",IF(C10=A2,0,IF(F10=A7,'[1]Apartment-Condo UA Schedule'!G8,IF(F10=A8,'[1]Apartment-Condo UA Schedule'!G9,IF(F10=A9,'[1]Apartment-Condo UA Schedule'!G10,FALSE)))))</f>
        <v/>
      </c>
      <c r="L10" s="27" t="str">
        <f>IF(ISBLANK(C10),"",IF(C10=A2,0,IF(F10=A7,'[1]Apartment-Condo UA Schedule'!H8,IF(F10=A8,'[1]Apartment-Condo UA Schedule'!H9,IF(F10=A9,'[1]Apartment-Condo UA Schedule'!H10,FALSE)))))</f>
        <v/>
      </c>
    </row>
    <row r="11" spans="1:12">
      <c r="C11" s="25"/>
      <c r="D11" s="37"/>
      <c r="E11" s="27" t="s">
        <v>22</v>
      </c>
      <c r="F11" s="25"/>
      <c r="G11" s="27" t="str">
        <f>IF(ISBLANK(C11),"",IF(C11=A2,0,IF(F11=A7,'[1]Apartment-Condo UA Schedule'!C18,IF(F11=A8,'[1]Apartment-Condo UA Schedule'!C19,IF(F11=A9,'[1]Apartment-Condo UA Schedule'!C20,FALSE)))))</f>
        <v/>
      </c>
      <c r="H11" s="27" t="str">
        <f>IF(ISBLANK(C11),"",IF(C11=A2,0,IF(F11=A7,'[1]Apartment-Condo UA Schedule'!D18,IF(F11=A8,'[1]Apartment-Condo UA Schedule'!D19,IF(F11=A9,'[1]Apartment-Condo UA Schedule'!D20,FALSE)))))</f>
        <v/>
      </c>
      <c r="I11" s="27" t="str">
        <f>IF(ISBLANK(C11),"",IF(C11=A2,0,IF(F11=A7,'[1]Apartment-Condo UA Schedule'!E18,IF(F11=A8,'[1]Apartment-Condo UA Schedule'!E19,IF(F11=A9,'[1]Apartment-Condo UA Schedule'!E20,FALSE)))))</f>
        <v/>
      </c>
      <c r="J11" s="27" t="str">
        <f>IF(ISBLANK(C11),"",IF(C11=A2,0,IF(F11=A7,'[1]Apartment-Condo UA Schedule'!F18,IF(F11=A8,'[1]Apartment-Condo UA Schedule'!F19,IF(F11=A9,'[1]Apartment-Condo UA Schedule'!F20,FALSE)))))</f>
        <v/>
      </c>
      <c r="K11" s="27" t="str">
        <f>IF(ISBLANK(C11),"",IF(C11=A2,0,IF(F11=A7,'[1]Apartment-Condo UA Schedule'!G18,IF(F11=A8,'[1]Apartment-Condo UA Schedule'!G19,IF(F11=A9,'[1]Apartment-Condo UA Schedule'!G20,FALSE)))))</f>
        <v/>
      </c>
      <c r="L11" s="27" t="str">
        <f>IF(ISBLANK(C11),"",IF(C11=A2,0,IF(F11=A7,'[1]Apartment-Condo UA Schedule'!H18,IF(F11=A8,'[1]Apartment-Condo UA Schedule'!H19,IF(F11=A9,'[1]Apartment-Condo UA Schedule'!H20,FALSE)))))</f>
        <v/>
      </c>
    </row>
    <row r="12" spans="1:12">
      <c r="A12" s="17" t="s">
        <v>23</v>
      </c>
      <c r="C12" s="25"/>
      <c r="D12" s="88" t="s">
        <v>24</v>
      </c>
      <c r="E12" s="27" t="s">
        <v>25</v>
      </c>
      <c r="F12" s="25"/>
      <c r="G12" s="27" t="str">
        <f>IF(ISBLANK(C12),"",IF(C12=A2,0,IF(F12=A12,'[1]Apartment-Condo UA Schedule'!C12,IF(F12=A13,'[1]Apartment-Condo UA Schedule'!C13,FALSE))))</f>
        <v/>
      </c>
      <c r="H12" s="27" t="str">
        <f>IF(ISBLANK(C12),"",IF(C12=A2,0,IF(F12=A12,'[1]Apartment-Condo UA Schedule'!D12,IF(F12=A13,'[1]Apartment-Condo UA Schedule'!D13,FALSE))))</f>
        <v/>
      </c>
      <c r="I12" s="27" t="str">
        <f>IF(ISBLANK(C12),"",IF(C12=A2,0,IF(F12=A12,'[1]Apartment-Condo UA Schedule'!E12,IF(F12=A13,'[1]Apartment-Condo UA Schedule'!E13,FALSE))))</f>
        <v/>
      </c>
      <c r="J12" s="27" t="str">
        <f>IF(ISBLANK(C12),"",IF(C12=A2,0,IF(F12=A12,'[1]Apartment-Condo UA Schedule'!F12,IF(F12=A13,'[1]Apartment-Condo UA Schedule'!F13,FALSE))))</f>
        <v/>
      </c>
      <c r="K12" s="27" t="str">
        <f>IF(ISBLANK(C12),"",IF(C12=A2,0,IF(F12=A12,'[1]Apartment-Condo UA Schedule'!G12,IF(F12=A13,'[1]Apartment-Condo UA Schedule'!G13,FALSE))))</f>
        <v/>
      </c>
      <c r="L12" s="27" t="str">
        <f>IF(ISBLANK(C12),"",IF(C12=A2,0,IF(F12=A12,'[1]Apartment-Condo UA Schedule'!H12,IF(F12=A13,'[1]Apartment-Condo UA Schedule'!H13,FALSE))))</f>
        <v/>
      </c>
    </row>
    <row r="13" spans="1:12">
      <c r="A13" s="17" t="s">
        <v>26</v>
      </c>
      <c r="C13" s="25"/>
      <c r="D13" s="89"/>
      <c r="E13" s="27" t="s">
        <v>27</v>
      </c>
      <c r="F13" s="25"/>
      <c r="G13" s="27" t="str">
        <f>IF(ISBLANK(C13),"",IF(C13=A2,0,IF(C13=A1,'[1]Apartment-Condo UA Schedule'!C22,FALSE)))</f>
        <v/>
      </c>
      <c r="H13" s="27" t="str">
        <f>IF(ISBLANK(C13),"",IF(C13=A2,0,IF(C13=A1,'[1]Apartment-Condo UA Schedule'!D22,FALSE)))</f>
        <v/>
      </c>
      <c r="I13" s="27" t="str">
        <f>IF(ISBLANK(C13),"",IF(C13=A2,0,IF(C13=A1,'[1]Apartment-Condo UA Schedule'!E22,FALSE)))</f>
        <v/>
      </c>
      <c r="J13" s="27" t="str">
        <f>IF(ISBLANK(C13),"",IF(C13=A2,0,IF(C13=A1,'[1]Apartment-Condo UA Schedule'!F22,FALSE)))</f>
        <v/>
      </c>
      <c r="K13" s="27" t="str">
        <f>IF(ISBLANK(C13),"",IF(C13=A2,0,IF(C13=A1,'[1]Apartment-Condo UA Schedule'!G22,FALSE)))</f>
        <v/>
      </c>
      <c r="L13" s="27" t="str">
        <f>IF(ISBLANK(C13),"",IF(C13=A2,0,IF(C13=A1,'[1]Apartment-Condo UA Schedule'!H22,FALSE)))</f>
        <v/>
      </c>
    </row>
    <row r="14" spans="1:12">
      <c r="C14" s="25"/>
      <c r="D14" s="89"/>
      <c r="E14" s="27" t="s">
        <v>28</v>
      </c>
      <c r="F14" s="25"/>
      <c r="G14" s="27" t="str">
        <f>IF(ISBLANK(C14),"",IF(C14=A2,0,IF(C14=A1,'[1]Apartment-Condo UA Schedule'!C23,FALSE)))</f>
        <v/>
      </c>
      <c r="H14" s="27" t="str">
        <f>IF(ISBLANK(C14),"",IF(C14=A2,0,IF(C14=A1,'[1]Apartment-Condo UA Schedule'!D23,FALSE)))</f>
        <v/>
      </c>
      <c r="I14" s="27" t="str">
        <f>IF(ISBLANK(C14),"",IF(C14=A2,0,IF(C14=A1,'[1]Apartment-Condo UA Schedule'!E23,FALSE)))</f>
        <v/>
      </c>
      <c r="J14" s="27" t="str">
        <f>IF(ISBLANK(C14),"",IF(C14=A2,0,IF(C14=A1,'[1]Apartment-Condo UA Schedule'!F23,FALSE)))</f>
        <v/>
      </c>
      <c r="K14" s="27" t="str">
        <f>IF(ISBLANK(C14),"",IF(C14=A2,0,IF(C14=A1,'[1]Apartment-Condo UA Schedule'!G23,FALSE)))</f>
        <v/>
      </c>
      <c r="L14" s="27" t="str">
        <f>IF(ISBLANK(C14),"",IF(C14=A2,0,IF(C14=A1,'[1]Apartment-Condo UA Schedule'!H23,FALSE)))</f>
        <v/>
      </c>
    </row>
    <row r="15" spans="1:12">
      <c r="C15" s="25"/>
      <c r="D15" s="89"/>
      <c r="E15" s="27" t="s">
        <v>29</v>
      </c>
      <c r="F15" s="25"/>
      <c r="G15" s="27" t="str">
        <f>IF(ISBLANK(C15),"",IF(C15=A2,0,IF(C15=A1,'[1]Apartment-Condo UA Schedule'!C24,FALSE)))</f>
        <v/>
      </c>
      <c r="H15" s="27" t="str">
        <f>IF(ISBLANK(C15),"",IF(C15=A2,0,IF(C15=A1,'[1]Apartment-Condo UA Schedule'!D24,FALSE)))</f>
        <v/>
      </c>
      <c r="I15" s="27" t="str">
        <f>IF(ISBLANK(C15),"",IF(C15=A2,0,IF(C15=A1,'[1]Apartment-Condo UA Schedule'!E24,FALSE)))</f>
        <v/>
      </c>
      <c r="J15" s="27" t="str">
        <f>IF(ISBLANK(C15),"",IF(C15=A2,0,IF(C15=A1,'[1]Apartment-Condo UA Schedule'!F24,FALSE)))</f>
        <v/>
      </c>
      <c r="K15" s="27" t="str">
        <f>IF(ISBLANK(C15),"",IF(C15=A2,0,IF(C15=A1,'[1]Apartment-Condo UA Schedule'!G24,FALSE)))</f>
        <v/>
      </c>
      <c r="L15" s="27" t="str">
        <f>IF(ISBLANK(C15),"",IF(C15=A2,0,IF(C15=A1,'[1]Apartment-Condo UA Schedule'!H24,FALSE)))</f>
        <v/>
      </c>
    </row>
    <row r="16" spans="1:12">
      <c r="C16" s="25"/>
      <c r="D16" s="89"/>
      <c r="E16" s="27" t="s">
        <v>30</v>
      </c>
      <c r="F16" s="25"/>
      <c r="G16" s="27" t="str">
        <f>IF(ISBLANK(C16),"",IF(C16=A2,0,IF(C16=A1,'[1]Apartment-Condo UA Schedule'!C25,FALSE)))</f>
        <v/>
      </c>
      <c r="H16" s="27" t="str">
        <f>IF(ISBLANK(C16),"",IF(C16=A2,0,IF(C16=A1,'[1]Apartment-Condo UA Schedule'!D25,FALSE)))</f>
        <v/>
      </c>
      <c r="I16" s="27" t="str">
        <f>IF(ISBLANK(C16),"",IF(C16=A2,0,IF(C16=A1,'[1]Apartment-Condo UA Schedule'!E25,FALSE)))</f>
        <v/>
      </c>
      <c r="J16" s="27" t="str">
        <f>IF(ISBLANK(C16),"",IF(C16=A2,0,IF(C16=A1,'[1]Apartment-Condo UA Schedule'!F25,FALSE)))</f>
        <v/>
      </c>
      <c r="K16" s="27" t="str">
        <f>IF(ISBLANK(C16),"",IF(C16=A2,0,IF(C16=A1,'[1]Apartment-Condo UA Schedule'!G25,FALSE)))</f>
        <v/>
      </c>
      <c r="L16" s="27" t="str">
        <f>IF(ISBLANK(C16),"",IF(C16=A2,0,IF(C16=A1,'[1]Apartment-Condo UA Schedule'!H25,FALSE)))</f>
        <v/>
      </c>
    </row>
    <row r="17" spans="3:12">
      <c r="C17" s="25"/>
      <c r="D17" s="90"/>
      <c r="E17" s="27" t="s">
        <v>31</v>
      </c>
      <c r="F17" s="25"/>
      <c r="G17" s="27" t="str">
        <f>IF(ISBLANK(C17),"",IF(C17=A2,0,IF(C17=A1,'[1]Apartment-Condo UA Schedule'!C26,FALSE)))</f>
        <v/>
      </c>
      <c r="H17" s="27" t="str">
        <f>IF(ISBLANK(C17),"",IF(C17=A2,0,IF(C17=A1,'[1]Apartment-Condo UA Schedule'!D26,FALSE)))</f>
        <v/>
      </c>
      <c r="I17" s="27" t="str">
        <f>IF(ISBLANK(C17),"",IF(C17=A2,0,IF(C17=A1,'[1]Apartment-Condo UA Schedule'!E26,FALSE)))</f>
        <v/>
      </c>
      <c r="J17" s="27" t="str">
        <f>IF(ISBLANK(C17),"",IF(C17=A2,0,IF(C17=A1,'[1]Apartment-Condo UA Schedule'!F26,FALSE)))</f>
        <v/>
      </c>
      <c r="K17" s="27" t="str">
        <f>IF(ISBLANK(C17),"",IF(C17=A2,0,IF(C17=A1,'[1]Apartment-Condo UA Schedule'!G26,FALSE)))</f>
        <v/>
      </c>
      <c r="L17" s="27" t="str">
        <f>IF(ISBLANK(C17),"",IF(C17=A2,0,IF(C17=A1,'[1]Apartment-Condo UA Schedule'!H26,FALSE)))</f>
        <v/>
      </c>
    </row>
    <row r="18" spans="3:12">
      <c r="C18" s="25"/>
      <c r="D18" s="91" t="s">
        <v>32</v>
      </c>
      <c r="E18" s="27" t="s">
        <v>33</v>
      </c>
      <c r="F18" s="25"/>
      <c r="G18" s="27" t="str">
        <f>IF(ISBLANK(C18),"",IF(C18=A2,0,IF(F18=A12,'[1]Apartment-Condo UA Schedule'!C28,IF(F18=A13,'[1]Apartment-Condo UA Schedule'!C29,FALSE))))</f>
        <v/>
      </c>
      <c r="H18" s="27" t="str">
        <f>IF(ISBLANK(C18),"",IF(C18=A2,0,IF(F18=A12,'[1]Apartment-Condo UA Schedule'!D28,IF(F18=A13,'[1]Apartment-Condo UA Schedule'!D29,FALSE))))</f>
        <v/>
      </c>
      <c r="I18" s="27" t="str">
        <f>IF(ISBLANK(C18),"",IF(C18=A2,0,IF(F18=A12,'[1]Apartment-Condo UA Schedule'!E28,IF(F18=A13,'[1]Apartment-Condo UA Schedule'!E29,FALSE))))</f>
        <v/>
      </c>
      <c r="J18" s="27" t="str">
        <f>IF(ISBLANK(C18),"",IF(C18=A2,0,IF(F18=A12,'[1]Apartment-Condo UA Schedule'!F28,IF(F18=A13,'[1]Apartment-Condo UA Schedule'!F29,FALSE))))</f>
        <v/>
      </c>
      <c r="K18" s="27" t="str">
        <f>IF(ISBLANK(C18),"",IF(C18=A2,0,IF(F18=A12,'[1]Apartment-Condo UA Schedule'!G28,IF(F18=A13,'[1]Apartment-Condo UA Schedule'!G29,FALSE))))</f>
        <v/>
      </c>
      <c r="L18" s="27" t="str">
        <f>IF(ISBLANK(C18),"",IF(C18=A2,0,IF(F18=A12,'[1]Apartment-Condo UA Schedule'!H28,IF(F18=A13,'[1]Apartment-Condo UA Schedule'!H29,FALSE))))</f>
        <v/>
      </c>
    </row>
    <row r="19" spans="3:12">
      <c r="C19" s="25"/>
      <c r="D19" s="92"/>
      <c r="E19" s="27" t="s">
        <v>34</v>
      </c>
      <c r="F19" s="25"/>
      <c r="G19" s="27" t="str">
        <f>IF(ISBLANK(C19),"",IF(C19=A2,0,IF(C19=A1,'[1]Apartment-Condo UA Schedule'!C30,FALSE)))</f>
        <v/>
      </c>
      <c r="H19" s="27" t="str">
        <f>IF(ISBLANK(C19),"",IF(C19=A2,0,IF(C19=A1,'[1]Apartment-Condo UA Schedule'!D30,FALSE)))</f>
        <v/>
      </c>
      <c r="I19" s="27" t="str">
        <f>IF(ISBLANK(C19),"",IF(C19=A2,0,IF(C19=A1,'[1]Apartment-Condo UA Schedule'!E30,FALSE)))</f>
        <v/>
      </c>
      <c r="J19" s="27" t="str">
        <f>IF(ISBLANK(C19),"",IF(C19=A2,0,IF(C19=A1,'[1]Apartment-Condo UA Schedule'!F30,FALSE)))</f>
        <v/>
      </c>
      <c r="K19" s="27" t="str">
        <f>IF(ISBLANK(C19),"",IF(C19=A2,0,IF(C19=A1,'[1]Apartment-Condo UA Schedule'!G30,FALSE)))</f>
        <v/>
      </c>
      <c r="L19" s="27" t="str">
        <f>IF(ISBLANK(C19),"",IF(C19=A2,0,IF(C19=A1,'[1]Apartment-Condo UA Schedule'!H30,FALSE)))</f>
        <v/>
      </c>
    </row>
    <row r="20" spans="3:12">
      <c r="C20" s="32"/>
      <c r="E20" s="93" t="s">
        <v>35</v>
      </c>
      <c r="F20" s="94"/>
      <c r="G20" s="33">
        <f t="shared" ref="G20:L20" si="0">SUM(G8:G19)</f>
        <v>0</v>
      </c>
      <c r="H20" s="33">
        <f t="shared" si="0"/>
        <v>0</v>
      </c>
      <c r="I20" s="33">
        <f t="shared" si="0"/>
        <v>0</v>
      </c>
      <c r="J20" s="33">
        <f t="shared" si="0"/>
        <v>0</v>
      </c>
      <c r="K20" s="33">
        <f t="shared" si="0"/>
        <v>0</v>
      </c>
      <c r="L20" s="33">
        <f t="shared" si="0"/>
        <v>0</v>
      </c>
    </row>
    <row r="21" spans="3:12">
      <c r="C21" s="32"/>
      <c r="L21" s="34"/>
    </row>
    <row r="22" spans="3:12" ht="15.75" customHeight="1">
      <c r="C22" s="95"/>
      <c r="D22" s="96"/>
      <c r="E22" s="96"/>
      <c r="F22" s="96"/>
      <c r="G22" s="96"/>
      <c r="H22" s="96"/>
      <c r="I22" s="96"/>
      <c r="J22" s="96"/>
      <c r="K22" s="96"/>
      <c r="L22" s="97"/>
    </row>
    <row r="23" spans="3:12" ht="15" thickBot="1">
      <c r="C23" s="98"/>
      <c r="D23" s="99"/>
      <c r="E23" s="99"/>
      <c r="F23" s="99"/>
      <c r="G23" s="99"/>
      <c r="H23" s="99"/>
      <c r="I23" s="99"/>
      <c r="J23" s="99"/>
      <c r="K23" s="99"/>
      <c r="L23" s="100"/>
    </row>
    <row r="24" spans="3:12" ht="15" thickTop="1"/>
    <row r="25" spans="3:12" ht="15" customHeight="1"/>
    <row r="26" spans="3:12">
      <c r="D26" s="35"/>
      <c r="E26" s="35"/>
      <c r="F26" s="35"/>
      <c r="G26" s="35"/>
      <c r="H26" s="35"/>
      <c r="I26" s="35"/>
      <c r="J26" s="35"/>
    </row>
    <row r="27" spans="3:12">
      <c r="C27" s="35"/>
      <c r="D27" s="35"/>
      <c r="E27" s="35"/>
      <c r="F27" s="35"/>
      <c r="G27" s="35"/>
      <c r="H27" s="35"/>
      <c r="I27" s="35"/>
    </row>
    <row r="28" spans="3:12">
      <c r="C28" s="35"/>
      <c r="D28" s="35"/>
      <c r="E28" s="35"/>
      <c r="F28" s="35"/>
      <c r="G28" s="35"/>
      <c r="H28" s="35"/>
      <c r="I28" s="35"/>
    </row>
  </sheetData>
  <sheetProtection algorithmName="SHA-512" hashValue="wItLGvLhTU7S2IIVB1+rJ6QqJ+vCbCAtphmQAyr+eMYVt4aFu1eZOV2tMAbti/g3t6e3Q620Anpbe+w38npTMg==" saltValue="mO3DfPsN9LxOO+Ok+ONXYw==" spinCount="100000" sheet="1" objects="1" scenarios="1" selectLockedCells="1"/>
  <dataConsolidate link="1"/>
  <mergeCells count="11">
    <mergeCell ref="D12:D17"/>
    <mergeCell ref="D18:D19"/>
    <mergeCell ref="E20:F20"/>
    <mergeCell ref="C22:L23"/>
    <mergeCell ref="C1:L2"/>
    <mergeCell ref="C3:L3"/>
    <mergeCell ref="C4:L4"/>
    <mergeCell ref="C6:F6"/>
    <mergeCell ref="C7:D7"/>
    <mergeCell ref="E7:F7"/>
    <mergeCell ref="G7:L7"/>
  </mergeCells>
  <dataValidations count="4">
    <dataValidation type="list" allowBlank="1" showInputMessage="1" showErrorMessage="1" sqref="F8">
      <formula1>$A$4:$A$6</formula1>
    </dataValidation>
    <dataValidation type="list" allowBlank="1" showInputMessage="1" showErrorMessage="1" sqref="F9:F11">
      <formula1>$A$7:$A$10</formula1>
    </dataValidation>
    <dataValidation type="list" allowBlank="1" showInputMessage="1" showErrorMessage="1" sqref="F12:F19">
      <formula1>$A$12:$A$14</formula1>
    </dataValidation>
    <dataValidation type="list" allowBlank="1" showInputMessage="1" showErrorMessage="1" sqref="C8:C19">
      <formula1>$A$1:$A$3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B1" workbookViewId="0">
      <selection activeCell="C13" sqref="C13"/>
    </sheetView>
  </sheetViews>
  <sheetFormatPr defaultRowHeight="14.5"/>
  <cols>
    <col min="1" max="1" width="23.453125" hidden="1" customWidth="1"/>
    <col min="2" max="2" width="2.1796875" customWidth="1"/>
    <col min="3" max="3" width="8" customWidth="1"/>
    <col min="4" max="4" width="3.1796875" customWidth="1"/>
    <col min="5" max="5" width="23.26953125" bestFit="1" customWidth="1"/>
    <col min="6" max="6" width="22" customWidth="1"/>
    <col min="7" max="8" width="10.81640625" customWidth="1"/>
    <col min="9" max="10" width="11.7265625" customWidth="1"/>
    <col min="11" max="11" width="11.26953125" customWidth="1"/>
    <col min="12" max="12" width="10.7265625" customWidth="1"/>
  </cols>
  <sheetData>
    <row r="1" spans="1:13">
      <c r="A1" t="s">
        <v>0</v>
      </c>
      <c r="C1" s="130"/>
      <c r="D1" s="131"/>
      <c r="E1" s="131"/>
      <c r="F1" s="131"/>
      <c r="G1" s="131"/>
      <c r="H1" s="131"/>
      <c r="I1" s="131"/>
      <c r="J1" s="131"/>
      <c r="K1" s="131"/>
      <c r="L1" s="132"/>
    </row>
    <row r="2" spans="1:13">
      <c r="A2" t="s">
        <v>2</v>
      </c>
      <c r="C2" s="133"/>
      <c r="D2" s="134"/>
      <c r="E2" s="134"/>
      <c r="F2" s="134"/>
      <c r="G2" s="134"/>
      <c r="H2" s="134"/>
      <c r="I2" s="134"/>
      <c r="J2" s="134"/>
      <c r="K2" s="134"/>
      <c r="L2" s="135"/>
    </row>
    <row r="3" spans="1:13">
      <c r="C3" s="136" t="s">
        <v>36</v>
      </c>
      <c r="D3" s="137"/>
      <c r="E3" s="137"/>
      <c r="F3" s="137"/>
      <c r="G3" s="137"/>
      <c r="H3" s="137"/>
      <c r="I3" s="137"/>
      <c r="J3" s="137"/>
      <c r="K3" s="137"/>
      <c r="L3" s="138"/>
      <c r="M3" s="15"/>
    </row>
    <row r="4" spans="1:13" ht="18.5">
      <c r="A4" t="s">
        <v>3</v>
      </c>
      <c r="C4" s="139" t="s">
        <v>4</v>
      </c>
      <c r="D4" s="140"/>
      <c r="E4" s="140"/>
      <c r="F4" s="140"/>
      <c r="G4" s="140"/>
      <c r="H4" s="140"/>
      <c r="I4" s="140"/>
      <c r="J4" s="140"/>
      <c r="K4" s="140"/>
      <c r="L4" s="141"/>
    </row>
    <row r="5" spans="1:13">
      <c r="A5" t="s">
        <v>5</v>
      </c>
      <c r="C5" s="1"/>
      <c r="D5" s="2"/>
      <c r="E5" s="2"/>
      <c r="F5" s="2"/>
      <c r="G5" s="2"/>
      <c r="H5" s="2"/>
      <c r="I5" s="2"/>
      <c r="J5" s="2"/>
      <c r="K5" s="3"/>
      <c r="L5" s="4"/>
    </row>
    <row r="6" spans="1:13">
      <c r="C6" s="142" t="s">
        <v>6</v>
      </c>
      <c r="D6" s="143"/>
      <c r="E6" s="143"/>
      <c r="F6" s="144"/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</row>
    <row r="7" spans="1:13">
      <c r="A7" t="s">
        <v>13</v>
      </c>
      <c r="C7" s="145" t="s">
        <v>14</v>
      </c>
      <c r="D7" s="145"/>
      <c r="E7" s="146" t="s">
        <v>15</v>
      </c>
      <c r="F7" s="146"/>
      <c r="G7" s="146" t="s">
        <v>16</v>
      </c>
      <c r="H7" s="146"/>
      <c r="I7" s="146"/>
      <c r="J7" s="146"/>
      <c r="K7" s="146"/>
      <c r="L7" s="146"/>
    </row>
    <row r="8" spans="1:13">
      <c r="A8" t="s">
        <v>17</v>
      </c>
      <c r="C8" s="6"/>
      <c r="D8" s="7"/>
      <c r="E8" s="8" t="s">
        <v>18</v>
      </c>
      <c r="F8" s="16"/>
      <c r="G8" s="9" t="str">
        <f>IF(ISBLANK($C$8),"",IF($C$8=$A$2,0,IF($F$8=$A$4,'[2]Single Family UA Schedule'!C15,IF($F$8=$A$5,'[2]Single Family UA Schedule'!C16,FALSE))))</f>
        <v/>
      </c>
      <c r="H8" s="8" t="str">
        <f>IF(ISBLANK(C8),"",IF(C8=A2,0,IF(F8=A4,'[3]Single Family UA Schedule'!D15,IF(F8=A5,'[3]Single Family UA Schedule'!D16,FALSE))))</f>
        <v/>
      </c>
      <c r="I8" s="8" t="str">
        <f>IF(ISBLANK(C8),"",IF(C8=A2,0,IF(F8=A4,'[3]Single Family UA Schedule'!E15,IF(F8=A5,'[3]Single Family UA Schedule'!E16,FALSE))))</f>
        <v/>
      </c>
      <c r="J8" s="8" t="str">
        <f>IF(ISBLANK(C8),"",IF(C8=A2,0,IF(F8=A4,'[3]Single Family UA Schedule'!F15,IF(F8=A5,'[3]Single Family UA Schedule'!F16,FALSE))))</f>
        <v/>
      </c>
      <c r="K8" s="8" t="str">
        <f>IF(ISBLANK(C8),"",IF(C8=A2,0,IF(F8=A4,'[3]Single Family UA Schedule'!G15,IF(F8=A5,'[3]Single Family UA Schedule'!G16,FALSE))))</f>
        <v/>
      </c>
      <c r="L8" s="8" t="str">
        <f>IF(ISBLANK(C8),"",IF(C8=A2,0,IF(F8=A4,'[3]Single Family UA Schedule'!H15,IF(F8=A5,'[3]Single Family UA Schedule'!H16,FALSE))))</f>
        <v/>
      </c>
    </row>
    <row r="9" spans="1:13">
      <c r="A9" t="s">
        <v>19</v>
      </c>
      <c r="C9" s="6"/>
      <c r="D9" s="10"/>
      <c r="E9" s="8" t="s">
        <v>20</v>
      </c>
      <c r="F9" s="16"/>
      <c r="G9" s="9" t="str">
        <f>IF(ISBLANK(C9),"",IF(C9=A2,0,IF(F9=A7,'[3]Single Family UA Schedule'!C4,IF(F9=A8,'[3]Single Family UA Schedule'!C5,IF(F9=A9,'[3]Single Family UA Schedule'!C6,FALSE)))))</f>
        <v/>
      </c>
      <c r="H9" s="8" t="str">
        <f>IF(ISBLANK(C9),"",IF(C9=A2,,IF(F9=A7,'[3]Single Family UA Schedule'!D4,IF(F9=A8,'[3]Single Family UA Schedule'!D5,IF(F9=A9,'[3]Single Family UA Schedule'!D6,FALSE)))))</f>
        <v/>
      </c>
      <c r="I9" s="8" t="str">
        <f>IF(ISBLANK(C9),"",IF(C9=A2,0,IF(F9=A7,'[3]Single Family UA Schedule'!E4,IF(F9=A8,'[3]Single Family UA Schedule'!E5,IF(F9=A9,'[3]Single Family UA Schedule'!E6,FALSE)))))</f>
        <v/>
      </c>
      <c r="J9" s="8" t="str">
        <f>IF(ISBLANK(C9),"",IF(C9=A2,0,IF(F9=A7,'[3]Single Family UA Schedule'!F4,IF(F9=A8,'[3]Single Family UA Schedule'!F5,IF(F9=A9,'[3]Single Family UA Schedule'!F6,FALSE)))))</f>
        <v/>
      </c>
      <c r="K9" s="8" t="str">
        <f>IF(ISBLANK(C9),"",IF(C9=A2,0,IF(F9=A7,'[3]Single Family UA Schedule'!G4,IF(F9=A8,'[3]Single Family UA Schedule'!G5,IF(F9=A9,'[3]Single Family UA Schedule'!G6,FALSE)))))</f>
        <v/>
      </c>
      <c r="L9" s="8" t="str">
        <f>IF(ISBLANK(C9),"",IF(C9=A2,0,IF(F9=A7,'[3]Single Family UA Schedule'!H4,IF(F9=A8,'[3]Single Family UA Schedule'!H5,IF(F9=A9,'[3]Single Family UA Schedule'!H6,FALSE)))))</f>
        <v/>
      </c>
    </row>
    <row r="10" spans="1:13">
      <c r="C10" s="6"/>
      <c r="D10" s="10"/>
      <c r="E10" s="8" t="s">
        <v>21</v>
      </c>
      <c r="F10" s="16"/>
      <c r="G10" s="8" t="str">
        <f>IF(ISBLANK(C10),"",IF(C10=A2,0,IF(F10=A7,'[3]Single Family UA Schedule'!C8,IF(F10=A8,'[3]Single Family UA Schedule'!C9,IF(F10=A9,'[3]Single Family UA Schedule'!C10,FALSE)))))</f>
        <v/>
      </c>
      <c r="H10" s="8" t="str">
        <f>IF(ISBLANK(C10),"",IF(C10=A2,0,IF(F10=A7,'[3]Single Family UA Schedule'!D8,IF(F10=A8,'[3]Single Family UA Schedule'!D9,IF(F10=A9,'[3]Single Family UA Schedule'!D10,FALSE)))))</f>
        <v/>
      </c>
      <c r="I10" s="8" t="str">
        <f>IF(ISBLANK(C10),"",IF(C10=A2,0,IF(F10=A7,'[3]Single Family UA Schedule'!E8,IF(F10=A8,'[3]Single Family UA Schedule'!E9,IF(F10=A9,'[3]Single Family UA Schedule'!E10,FALSE)))))</f>
        <v/>
      </c>
      <c r="J10" s="8" t="str">
        <f>IF(ISBLANK(C10),"",IF(C10=A2,0,IF(F10=A7,'[3]Single Family UA Schedule'!F8,IF(F10=A8,'[3]Single Family UA Schedule'!F9,IF(F10=A9,'[3]Single Family UA Schedule'!F10,FALSE)))))</f>
        <v/>
      </c>
      <c r="K10" s="8" t="str">
        <f>IF(ISBLANK(C10),"",IF(C10=A2,0,IF(F10=A7,'[3]Single Family UA Schedule'!G8,IF(F10=A8,'[3]Single Family UA Schedule'!G9,IF(F10=A9,'[3]Single Family UA Schedule'!G10,FALSE)))))</f>
        <v/>
      </c>
      <c r="L10" s="8" t="str">
        <f>IF(ISBLANK(C10),"",IF(C10=A2,0,IF(F10=A7,'[3]Single Family UA Schedule'!H8,IF(F10=A8,'[3]Single Family UA Schedule'!H9,IF(F10=A9,'[3]Single Family UA Schedule'!H10,FALSE)))))</f>
        <v/>
      </c>
    </row>
    <row r="11" spans="1:13">
      <c r="C11" s="6"/>
      <c r="D11" s="10"/>
      <c r="E11" s="8" t="s">
        <v>22</v>
      </c>
      <c r="F11" s="16"/>
      <c r="G11" s="8" t="str">
        <f>IF(ISBLANK(C11),"",IF(C11=A2,0,IF(F11=A7,'[3]Single Family UA Schedule'!C18,IF(F11=A8,'[3]Single Family UA Schedule'!C19,IF(F11=A9,'[3]Single Family UA Schedule'!C20,FALSE)))))</f>
        <v/>
      </c>
      <c r="H11" s="8" t="str">
        <f>IF(ISBLANK(C11),"",IF(C11=A2,0,IF(F11=A7,'[3]Single Family UA Schedule'!D18,IF(F11=A8,'[3]Single Family UA Schedule'!D19,IF(F11=A9,'[3]Single Family UA Schedule'!D20,FALSE)))))</f>
        <v/>
      </c>
      <c r="I11" s="8" t="str">
        <f>IF(ISBLANK(C11),"",IF(C11=A2,0,IF(F11=A7,'[3]Single Family UA Schedule'!E18,IF(F11=A8,'[3]Single Family UA Schedule'!E19,IF(F11=A9,'[3]Single Family UA Schedule'!E20,FALSE)))))</f>
        <v/>
      </c>
      <c r="J11" s="8" t="str">
        <f>IF(ISBLANK(C11),"",IF(C11=A2,0,IF(F11=A7,'[3]Single Family UA Schedule'!F18,IF(F11=A8,'[3]Single Family UA Schedule'!F19,IF(F11=A9,'[3]Single Family UA Schedule'!F20,FALSE)))))</f>
        <v/>
      </c>
      <c r="K11" s="8" t="str">
        <f>IF(ISBLANK(C11),"",IF(C11=A2,0,IF(F11=A7,'[3]Single Family UA Schedule'!G18,IF(F11=A8,'[3]Single Family UA Schedule'!G19,IF(F11=A9,'[3]Single Family UA Schedule'!G20,FALSE)))))</f>
        <v/>
      </c>
      <c r="L11" s="8" t="str">
        <f>IF(ISBLANK(C11),"",IF(C11=A2,0,IF(F11=A7,'[3]Single Family UA Schedule'!H18,IF(F11=A8,'[3]Single Family UA Schedule'!H19,IF(F11=A9,'[3]Single Family UA Schedule'!H20,FALSE)))))</f>
        <v/>
      </c>
    </row>
    <row r="12" spans="1:13">
      <c r="A12" t="s">
        <v>23</v>
      </c>
      <c r="C12" s="6"/>
      <c r="D12" s="121" t="s">
        <v>24</v>
      </c>
      <c r="E12" s="8" t="s">
        <v>25</v>
      </c>
      <c r="F12" s="16"/>
      <c r="G12" s="8" t="str">
        <f>IF(ISBLANK(C12),"",IF(C12=A2,0,IF(F12=A12,'[3]Single Family UA Schedule'!C12,IF(F12=A13,'[3]Single Family UA Schedule'!C13,FALSE))))</f>
        <v/>
      </c>
      <c r="H12" s="8" t="str">
        <f>IF(ISBLANK(C12),"",IF(C12=A2,0,IF(F12=A12,'[3]Single Family UA Schedule'!D12,IF(F12=A13,'[3]Single Family UA Schedule'!D13,FALSE))))</f>
        <v/>
      </c>
      <c r="I12" s="8" t="str">
        <f>IF(ISBLANK(C12),"",IF(C12=A2,0,IF(F12=A12,'[3]Single Family UA Schedule'!E12,IF(F12=A13,'[3]Single Family UA Schedule'!E13,FALSE))))</f>
        <v/>
      </c>
      <c r="J12" s="8" t="str">
        <f>IF(ISBLANK(C12),"",IF(C12=A2,0,IF(F12=A12,'[3]Single Family UA Schedule'!F12,IF(F12=A13,'[3]Single Family UA Schedule'!F13,FALSE))))</f>
        <v/>
      </c>
      <c r="K12" s="8" t="str">
        <f>IF(ISBLANK(C12),"",IF(C12=A2,0,IF(F12=A12,'[3]Single Family UA Schedule'!G12,IF(F12=A13,'[3]Single Family UA Schedule'!G13,FALSE))))</f>
        <v/>
      </c>
      <c r="L12" s="8" t="str">
        <f>IF(ISBLANK(C12),"",IF(C12=A2,0,IF(F12=A12,'[3]Single Family UA Schedule'!H12,IF(F12=A13,'[3]Single Family UA Schedule'!H13,FALSE))))</f>
        <v/>
      </c>
    </row>
    <row r="13" spans="1:13">
      <c r="A13" t="s">
        <v>26</v>
      </c>
      <c r="C13" s="6"/>
      <c r="D13" s="121"/>
      <c r="E13" s="8" t="s">
        <v>27</v>
      </c>
      <c r="F13" s="16"/>
      <c r="G13" s="8" t="str">
        <f>IF(ISBLANK(C13),"",IF(C13=A2,0,IF(C13=A1,'[3]Single Family UA Schedule'!C22,FALSE)))</f>
        <v/>
      </c>
      <c r="H13" s="8" t="str">
        <f>IF(ISBLANK(C13),"",IF(C13=A2,0,IF(C13=A1,'[3]Single Family UA Schedule'!D22,FALSE)))</f>
        <v/>
      </c>
      <c r="I13" s="8" t="str">
        <f>IF(ISBLANK(C13),"",IF(C13=A2,0,IF(C13=A1,'[3]Single Family UA Schedule'!E22,FALSE)))</f>
        <v/>
      </c>
      <c r="J13" s="8" t="str">
        <f>IF(ISBLANK(C13),"",IF(C13=A2,0,IF(C13=A1,'[3]Single Family UA Schedule'!F22,FALSE)))</f>
        <v/>
      </c>
      <c r="K13" s="8" t="str">
        <f>IF(ISBLANK(C13),"",IF(C13=A2,0,IF(C13=A1,'[3]Single Family UA Schedule'!G22,FALSE)))</f>
        <v/>
      </c>
      <c r="L13" s="8" t="str">
        <f>IF(ISBLANK(C13),"",IF(C13=A2,0,IF(C13=A1,'[3]Single Family UA Schedule'!H22,FALSE)))</f>
        <v/>
      </c>
    </row>
    <row r="14" spans="1:13">
      <c r="C14" s="6"/>
      <c r="D14" s="121"/>
      <c r="E14" s="8" t="s">
        <v>28</v>
      </c>
      <c r="F14" s="16"/>
      <c r="G14" s="8" t="str">
        <f>IF(ISBLANK(C14),"",IF(C14=A2,0,IF(C14=A1,'[3]Single Family UA Schedule'!C23,FALSE)))</f>
        <v/>
      </c>
      <c r="H14" s="8" t="str">
        <f>IF(ISBLANK(C14),"",IF(C14=A2,0,IF(C14=A1,'[3]Single Family UA Schedule'!D23,FALSE)))</f>
        <v/>
      </c>
      <c r="I14" s="8" t="str">
        <f>IF(ISBLANK(C14),"",IF(C14=A2,0,IF(C14=A1,'[3]Single Family UA Schedule'!E23,FALSE)))</f>
        <v/>
      </c>
      <c r="J14" s="8" t="str">
        <f>IF(ISBLANK(C14),"",IF(C14=A2,0,IF(C14=A1,'[3]Single Family UA Schedule'!F23,FALSE)))</f>
        <v/>
      </c>
      <c r="K14" s="8" t="str">
        <f>IF(ISBLANK(C14),"",IF(C14=A2,0,IF(C14=A1,'[3]Single Family UA Schedule'!G23,FALSE)))</f>
        <v/>
      </c>
      <c r="L14" s="8" t="str">
        <f>IF(ISBLANK(C14),"",IF(C14=A2,0,IF(C14=A1,'[3]Single Family UA Schedule'!H23,FALSE)))</f>
        <v/>
      </c>
    </row>
    <row r="15" spans="1:13">
      <c r="C15" s="6"/>
      <c r="D15" s="121"/>
      <c r="E15" s="8" t="s">
        <v>29</v>
      </c>
      <c r="F15" s="16"/>
      <c r="G15" s="8" t="str">
        <f>IF(ISBLANK(C15),"",IF(C15=A2,0,IF(C15=A1,'[3]Single Family UA Schedule'!C24,FALSE)))</f>
        <v/>
      </c>
      <c r="H15" s="8" t="str">
        <f>IF(ISBLANK(C15),"",IF(C15=A2,0,IF(C15=A1,'[3]Single Family UA Schedule'!D24,FALSE)))</f>
        <v/>
      </c>
      <c r="I15" s="8" t="str">
        <f>IF(ISBLANK(C15),"",IF(C15=A2,0,IF(C15=A1,'[3]Single Family UA Schedule'!E24,FALSE)))</f>
        <v/>
      </c>
      <c r="J15" s="8" t="str">
        <f>IF(ISBLANK(C15),"",IF(C15=A2,0,IF(C15=A1,'[3]Single Family UA Schedule'!F24,FALSE)))</f>
        <v/>
      </c>
      <c r="K15" s="8" t="str">
        <f>IF(ISBLANK(C15),"",IF(C15=A2,0,IF(C15=A1,'[3]Single Family UA Schedule'!G24,FALSE)))</f>
        <v/>
      </c>
      <c r="L15" s="8" t="str">
        <f>IF(ISBLANK(C15),"",IF(C15=A2,0,IF(C15=A1,'[3]Single Family UA Schedule'!H24,FALSE)))</f>
        <v/>
      </c>
    </row>
    <row r="16" spans="1:13">
      <c r="C16" s="6"/>
      <c r="D16" s="121"/>
      <c r="E16" s="8" t="s">
        <v>30</v>
      </c>
      <c r="F16" s="16"/>
      <c r="G16" s="8" t="str">
        <f>IF(ISBLANK(C16),"",IF(C16=A2,0,IF(C16=A1,'[3]Single Family UA Schedule'!C25,FALSE)))</f>
        <v/>
      </c>
      <c r="H16" s="8" t="str">
        <f>IF(ISBLANK(C16),"",IF(C16=A2,0,IF(C16=A1,'[3]Single Family UA Schedule'!D25,FALSE)))</f>
        <v/>
      </c>
      <c r="I16" s="8" t="str">
        <f>IF(ISBLANK(C16),"",IF(C16=A2,0,IF(C16=A1,'[3]Single Family UA Schedule'!E25,FALSE)))</f>
        <v/>
      </c>
      <c r="J16" s="8" t="str">
        <f>IF(ISBLANK(C16),"",IF(C16=A2,0,IF(C16=A1,'[3]Single Family UA Schedule'!F25,FALSE)))</f>
        <v/>
      </c>
      <c r="K16" s="8" t="str">
        <f>IF(ISBLANK(C16),"",IF(C16=A2,0,IF(C16=A1,'[3]Single Family UA Schedule'!G25,FALSE)))</f>
        <v/>
      </c>
      <c r="L16" s="8" t="str">
        <f>IF(ISBLANK(C16),"",IF(C16=A2,0,IF(C16=A1,'[3]Single Family UA Schedule'!H25,FALSE)))</f>
        <v/>
      </c>
    </row>
    <row r="17" spans="3:12">
      <c r="C17" s="6"/>
      <c r="D17" s="121"/>
      <c r="E17" s="8" t="s">
        <v>31</v>
      </c>
      <c r="F17" s="16"/>
      <c r="G17" s="8" t="str">
        <f>IF(ISBLANK(C17),"",IF(C17=A2,0,IF(C17=A1,'[3]Single Family UA Schedule'!C26,FALSE)))</f>
        <v/>
      </c>
      <c r="H17" s="8" t="str">
        <f>IF(ISBLANK(C17),"",IF(C17=A2,0,IF(C17=A1,'[3]Single Family UA Schedule'!D26,FALSE)))</f>
        <v/>
      </c>
      <c r="I17" s="8" t="str">
        <f>IF(ISBLANK(C17),"",IF(C17=A2,0,IF(C17=A1,'[3]Single Family UA Schedule'!E26,FALSE)))</f>
        <v/>
      </c>
      <c r="J17" s="8" t="str">
        <f>IF(ISBLANK(C17),"",IF(C17=A2,0,IF(C17=A1,'[3]Single Family UA Schedule'!F26,FALSE)))</f>
        <v/>
      </c>
      <c r="K17" s="8" t="str">
        <f>IF(ISBLANK(C17),"",IF(C17=A2,0,IF(C17=A1,'[3]Single Family UA Schedule'!G26,FALSE)))</f>
        <v/>
      </c>
      <c r="L17" s="8" t="str">
        <f>IF(ISBLANK(C17),"",IF(C17=A2,0,IF(C17=A1,'[3]Single Family UA Schedule'!H26,FALSE)))</f>
        <v/>
      </c>
    </row>
    <row r="18" spans="3:12">
      <c r="C18" s="6"/>
      <c r="D18" s="122" t="s">
        <v>32</v>
      </c>
      <c r="E18" s="8" t="s">
        <v>33</v>
      </c>
      <c r="F18" s="16"/>
      <c r="G18" s="8" t="str">
        <f>IF(ISBLANK(C18),"",IF(C18=A2,0,IF(F18=A12,'[3]Single Family UA Schedule'!C28,IF(F18=A13,'[3]Single Family UA Schedule'!C29,FALSE))))</f>
        <v/>
      </c>
      <c r="H18" s="8" t="str">
        <f>IF(ISBLANK(C18),"",IF(C18=A2,0,IF(F18=A12,'[3]Single Family UA Schedule'!D28,IF(F18=A13,'[3]Single Family UA Schedule'!D29,FALSE))))</f>
        <v/>
      </c>
      <c r="I18" s="8" t="str">
        <f>IF(ISBLANK(C18),"",IF(C18=A2,0,IF(F18=A12,'[3]Single Family UA Schedule'!E28,IF(F18=A13,'[3]Single Family UA Schedule'!E29,FALSE))))</f>
        <v/>
      </c>
      <c r="J18" s="8" t="str">
        <f>IF(ISBLANK(C18),"",IF(C18=A2,0,IF(F18=A12,'[3]Single Family UA Schedule'!F28,IF(F18=A13,'[3]Single Family UA Schedule'!F29,FALSE))))</f>
        <v/>
      </c>
      <c r="K18" s="8" t="str">
        <f>IF(ISBLANK(C18),"",IF(C18=A2,0,IF(F18=A12,'[3]Single Family UA Schedule'!G28,IF(F18=A13,'[3]Single Family UA Schedule'!G29,FALSE))))</f>
        <v/>
      </c>
      <c r="L18" s="8" t="str">
        <f>IF(ISBLANK(C18),"",IF(C18=A2,0,IF(F18=A12,'[3]Single Family UA Schedule'!H28,IF(F18=A13,'[3]Single Family UA Schedule'!H29,FALSE))))</f>
        <v/>
      </c>
    </row>
    <row r="19" spans="3:12">
      <c r="C19" s="6"/>
      <c r="D19" s="122"/>
      <c r="E19" s="8" t="s">
        <v>34</v>
      </c>
      <c r="F19" s="16"/>
      <c r="G19" s="8" t="str">
        <f>IF(ISBLANK(C19),"",IF(C19=A2,0,IF(C19=A1,'[3]Single Family UA Schedule'!C30,FALSE)))</f>
        <v/>
      </c>
      <c r="H19" s="8" t="str">
        <f>IF(ISBLANK(C19),"",IF(C19=A2,0,IF(C19=A1,'[3]Single Family UA Schedule'!D30,FALSE)))</f>
        <v/>
      </c>
      <c r="I19" s="8" t="str">
        <f>IF(ISBLANK(C19),"",IF(C19=A2,0,IF(C19=A1,'[3]Single Family UA Schedule'!E30,FALSE)))</f>
        <v/>
      </c>
      <c r="J19" s="8" t="str">
        <f>IF(ISBLANK(C19),"",IF(C19=A2,0,IF(C19=A1,'[3]Single Family UA Schedule'!F30,FALSE)))</f>
        <v/>
      </c>
      <c r="K19" s="8" t="str">
        <f>IF(ISBLANK(C19),"",IF(C19=A2,0,IF(C19=A1,'[3]Single Family UA Schedule'!G30,FALSE)))</f>
        <v/>
      </c>
      <c r="L19" s="8" t="str">
        <f>IF(ISBLANK(C19),"",IF(C19=A2,0,IF(C19=A1,'[3]Single Family UA Schedule'!H30,FALSE)))</f>
        <v/>
      </c>
    </row>
    <row r="20" spans="3:12">
      <c r="C20" s="11"/>
      <c r="E20" s="123" t="s">
        <v>35</v>
      </c>
      <c r="F20" s="123"/>
      <c r="G20" s="12">
        <f t="shared" ref="G20:L20" si="0">SUM(G8:G19)</f>
        <v>0</v>
      </c>
      <c r="H20" s="12">
        <f t="shared" si="0"/>
        <v>0</v>
      </c>
      <c r="I20" s="12">
        <f t="shared" si="0"/>
        <v>0</v>
      </c>
      <c r="J20" s="12">
        <f t="shared" si="0"/>
        <v>0</v>
      </c>
      <c r="K20" s="12">
        <f t="shared" si="0"/>
        <v>0</v>
      </c>
      <c r="L20" s="12">
        <f t="shared" si="0"/>
        <v>0</v>
      </c>
    </row>
    <row r="21" spans="3:12">
      <c r="C21" s="11"/>
      <c r="L21" s="13"/>
    </row>
    <row r="22" spans="3:12">
      <c r="C22" s="124"/>
      <c r="D22" s="125"/>
      <c r="E22" s="125"/>
      <c r="F22" s="125"/>
      <c r="G22" s="125"/>
      <c r="H22" s="125"/>
      <c r="I22" s="125"/>
      <c r="J22" s="125"/>
      <c r="K22" s="125"/>
      <c r="L22" s="126"/>
    </row>
    <row r="23" spans="3:12" ht="15" thickBot="1">
      <c r="C23" s="127"/>
      <c r="D23" s="128"/>
      <c r="E23" s="128"/>
      <c r="F23" s="128"/>
      <c r="G23" s="128"/>
      <c r="H23" s="128"/>
      <c r="I23" s="128"/>
      <c r="J23" s="128"/>
      <c r="K23" s="128"/>
      <c r="L23" s="129"/>
    </row>
    <row r="24" spans="3:12" ht="15" thickTop="1"/>
    <row r="26" spans="3:12">
      <c r="D26" s="14"/>
      <c r="E26" s="14"/>
      <c r="F26" s="14"/>
      <c r="G26" s="14"/>
      <c r="H26" s="14"/>
      <c r="I26" s="14"/>
      <c r="J26" s="14"/>
    </row>
    <row r="27" spans="3:12">
      <c r="C27" s="14"/>
      <c r="D27" s="14"/>
      <c r="E27" s="14"/>
      <c r="F27" s="14"/>
      <c r="G27" s="14"/>
      <c r="H27" s="14"/>
      <c r="I27" s="14"/>
    </row>
    <row r="28" spans="3:12">
      <c r="C28" s="14"/>
      <c r="D28" s="14"/>
      <c r="E28" s="14"/>
      <c r="F28" s="14"/>
      <c r="G28" s="14"/>
      <c r="H28" s="14"/>
      <c r="I28" s="14"/>
    </row>
  </sheetData>
  <sheetProtection algorithmName="SHA-512" hashValue="Ci04yyUuemXPblobQPpacXMIXdHfbt72NLhmtCD6r75sZze12fJTkrvMYfpI6kSOWRRjXUmRkHC1c5K3gXKRIw==" saltValue="EmuEZ5dZA4x9pJ0DLrRoCw==" spinCount="100000" sheet="1" objects="1" scenarios="1"/>
  <mergeCells count="11">
    <mergeCell ref="D12:D17"/>
    <mergeCell ref="D18:D19"/>
    <mergeCell ref="E20:F20"/>
    <mergeCell ref="C22:L23"/>
    <mergeCell ref="C1:L2"/>
    <mergeCell ref="C3:L3"/>
    <mergeCell ref="C4:L4"/>
    <mergeCell ref="C6:F6"/>
    <mergeCell ref="C7:D7"/>
    <mergeCell ref="E7:F7"/>
    <mergeCell ref="G7:L7"/>
  </mergeCells>
  <dataValidations count="4">
    <dataValidation type="list" allowBlank="1" showInputMessage="1" showErrorMessage="1" sqref="F12:F19">
      <formula1>$A$12:$A$14</formula1>
    </dataValidation>
    <dataValidation type="list" allowBlank="1" showInputMessage="1" showErrorMessage="1" sqref="F8">
      <formula1>$A$4:$A$6</formula1>
    </dataValidation>
    <dataValidation type="list" allowBlank="1" showInputMessage="1" showErrorMessage="1" sqref="C8:C19">
      <formula1>$A$1:$A$3</formula1>
    </dataValidation>
    <dataValidation type="list" allowBlank="1" showInputMessage="1" showErrorMessage="1" sqref="F9:F11">
      <formula1>$A$7:$A$10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B1" workbookViewId="0">
      <selection activeCell="F14" sqref="F14"/>
    </sheetView>
  </sheetViews>
  <sheetFormatPr defaultColWidth="9.1796875" defaultRowHeight="14.5"/>
  <cols>
    <col min="1" max="1" width="23.453125" style="17" hidden="1" customWidth="1"/>
    <col min="2" max="2" width="2.1796875" style="17" customWidth="1"/>
    <col min="3" max="3" width="8" style="17" customWidth="1"/>
    <col min="4" max="4" width="3.1796875" style="17" customWidth="1"/>
    <col min="5" max="5" width="23.26953125" style="17" bestFit="1" customWidth="1"/>
    <col min="6" max="6" width="22" style="17" customWidth="1"/>
    <col min="7" max="8" width="10.81640625" style="17" customWidth="1"/>
    <col min="9" max="10" width="11.7265625" style="17" customWidth="1"/>
    <col min="11" max="11" width="11.26953125" style="17" customWidth="1"/>
    <col min="12" max="12" width="10.7265625" style="17" customWidth="1"/>
    <col min="13" max="16384" width="9.1796875" style="17"/>
  </cols>
  <sheetData>
    <row r="1" spans="1:13">
      <c r="A1" s="17" t="s">
        <v>0</v>
      </c>
      <c r="C1" s="147"/>
      <c r="D1" s="148"/>
      <c r="E1" s="148"/>
      <c r="F1" s="148"/>
      <c r="G1" s="148"/>
      <c r="H1" s="148"/>
      <c r="I1" s="148"/>
      <c r="J1" s="148"/>
      <c r="K1" s="148"/>
      <c r="L1" s="149"/>
    </row>
    <row r="2" spans="1:13">
      <c r="A2" s="17" t="s">
        <v>2</v>
      </c>
      <c r="C2" s="150"/>
      <c r="D2" s="151"/>
      <c r="E2" s="151"/>
      <c r="F2" s="151"/>
      <c r="G2" s="151"/>
      <c r="H2" s="151"/>
      <c r="I2" s="151"/>
      <c r="J2" s="151"/>
      <c r="K2" s="151"/>
      <c r="L2" s="152"/>
    </row>
    <row r="3" spans="1:13">
      <c r="C3" s="107" t="s">
        <v>37</v>
      </c>
      <c r="D3" s="108"/>
      <c r="E3" s="108"/>
      <c r="F3" s="108"/>
      <c r="G3" s="108"/>
      <c r="H3" s="108"/>
      <c r="I3" s="108"/>
      <c r="J3" s="108"/>
      <c r="K3" s="108"/>
      <c r="L3" s="109"/>
      <c r="M3" s="18"/>
    </row>
    <row r="4" spans="1:13" ht="18.5">
      <c r="A4" s="17" t="s">
        <v>3</v>
      </c>
      <c r="C4" s="110" t="s">
        <v>4</v>
      </c>
      <c r="D4" s="111"/>
      <c r="E4" s="111"/>
      <c r="F4" s="111"/>
      <c r="G4" s="111"/>
      <c r="H4" s="111"/>
      <c r="I4" s="111"/>
      <c r="J4" s="111"/>
      <c r="K4" s="111"/>
      <c r="L4" s="112"/>
    </row>
    <row r="5" spans="1:13" ht="14.25" customHeight="1">
      <c r="A5" s="17" t="s">
        <v>5</v>
      </c>
      <c r="C5" s="19"/>
      <c r="D5" s="20"/>
      <c r="E5" s="20"/>
      <c r="F5" s="20"/>
      <c r="G5" s="20"/>
      <c r="H5" s="20"/>
      <c r="I5" s="20"/>
      <c r="J5" s="20"/>
      <c r="K5" s="21"/>
      <c r="L5" s="22"/>
    </row>
    <row r="6" spans="1:13" ht="30.75" customHeight="1">
      <c r="C6" s="23"/>
      <c r="D6" s="153" t="s">
        <v>6</v>
      </c>
      <c r="E6" s="153"/>
      <c r="F6" s="154"/>
      <c r="G6" s="24" t="s">
        <v>7</v>
      </c>
      <c r="H6" s="24" t="s">
        <v>8</v>
      </c>
      <c r="I6" s="24" t="s">
        <v>9</v>
      </c>
      <c r="J6" s="24" t="s">
        <v>10</v>
      </c>
      <c r="K6" s="24" t="s">
        <v>11</v>
      </c>
      <c r="L6" s="24" t="s">
        <v>12</v>
      </c>
    </row>
    <row r="7" spans="1:13" ht="45" customHeight="1">
      <c r="A7" s="17" t="s">
        <v>13</v>
      </c>
      <c r="C7" s="116" t="s">
        <v>14</v>
      </c>
      <c r="D7" s="117"/>
      <c r="E7" s="118" t="s">
        <v>15</v>
      </c>
      <c r="F7" s="119"/>
      <c r="G7" s="118" t="s">
        <v>16</v>
      </c>
      <c r="H7" s="120"/>
      <c r="I7" s="120"/>
      <c r="J7" s="120"/>
      <c r="K7" s="120"/>
      <c r="L7" s="119"/>
    </row>
    <row r="8" spans="1:13">
      <c r="A8" s="17" t="s">
        <v>17</v>
      </c>
      <c r="C8" s="25"/>
      <c r="D8" s="26"/>
      <c r="E8" s="27" t="s">
        <v>18</v>
      </c>
      <c r="F8" s="28"/>
      <c r="G8" s="29" t="str">
        <f>IF(ISBLANK(C8),"",IF(C8=A2,0,IF(F8=A4,'[4]Duplex-Townhouse-RowUA Schedule'!C15,IF(F8=A5,'[4]Duplex-Townhouse-RowUA Schedule'!C16,FALSE))))</f>
        <v/>
      </c>
      <c r="H8" s="27" t="str">
        <f>IF(ISBLANK(C8),"",IF(C8=A2,0,IF(F8=A4,'[4]Duplex-Townhouse-RowUA Schedule'!D15,IF(F8=A5,'[4]Duplex-Townhouse-RowUA Schedule'!D16,FALSE))))</f>
        <v/>
      </c>
      <c r="I8" s="27" t="str">
        <f>IF(ISBLANK(C8),"",IF(C8=A2,0,IF(F8=A4,'[4]Duplex-Townhouse-RowUA Schedule'!E15,IF(F8=A5,'[4]Duplex-Townhouse-RowUA Schedule'!E16,FALSE))))</f>
        <v/>
      </c>
      <c r="J8" s="27" t="str">
        <f>IF(ISBLANK(C8),"",IF(C8=A2,0,IF(F8=A4,'[4]Duplex-Townhouse-RowUA Schedule'!F15,IF(F8=A5,'[4]Duplex-Townhouse-RowUA Schedule'!F16,FALSE))))</f>
        <v/>
      </c>
      <c r="K8" s="27" t="str">
        <f>IF(ISBLANK(C8),"",IF(C8=A2,0,IF(F8=A4,'[4]Duplex-Townhouse-RowUA Schedule'!G15,IF(F8=A5,'[4]Duplex-Townhouse-RowUA Schedule'!G16,FALSE))))</f>
        <v/>
      </c>
      <c r="L8" s="27" t="str">
        <f>IF(ISBLANK(C8),"",IF(C8=A2,0,IF(F8=A4,'[4]Duplex-Townhouse-RowUA Schedule'!H15,IF(F8=A5,'[4]Duplex-Townhouse-RowUA Schedule'!H16,FALSE))))</f>
        <v/>
      </c>
    </row>
    <row r="9" spans="1:13">
      <c r="A9" s="17" t="s">
        <v>19</v>
      </c>
      <c r="C9" s="25"/>
      <c r="D9" s="30"/>
      <c r="E9" s="27" t="s">
        <v>20</v>
      </c>
      <c r="F9" s="28"/>
      <c r="G9" s="29" t="str">
        <f>IF(ISBLANK(C9),"",IF(C9=A2,0,IF(F9=A7,'[4]Duplex-Townhouse-RowUA Schedule'!C4,IF(F9=A8,'[4]Duplex-Townhouse-RowUA Schedule'!C5,IF(F9=A9,'[4]Duplex-Townhouse-RowUA Schedule'!C6,FALSE)))))</f>
        <v/>
      </c>
      <c r="H9" s="27" t="str">
        <f>IF(ISBLANK(C9),"",IF(C9=A2,,IF(F9=A7,'[4]Duplex-Townhouse-RowUA Schedule'!D4,IF(F9=A8,'[4]Duplex-Townhouse-RowUA Schedule'!D5,IF(F9=A9,'[4]Duplex-Townhouse-RowUA Schedule'!D6,FALSE)))))</f>
        <v/>
      </c>
      <c r="I9" s="27" t="str">
        <f>IF(ISBLANK(C9),"",IF(C9=A2,0,IF(F9=A7,'[4]Duplex-Townhouse-RowUA Schedule'!E4,IF(F9=A8,'[4]Duplex-Townhouse-RowUA Schedule'!E5,IF(F9=A9,'[4]Duplex-Townhouse-RowUA Schedule'!E6,FALSE)))))</f>
        <v/>
      </c>
      <c r="J9" s="27" t="str">
        <f>IF(ISBLANK(C9),"",IF(C9=A2,0,IF(F9=A7,'[4]Duplex-Townhouse-RowUA Schedule'!F4,IF(F9=A8,'[4]Duplex-Townhouse-RowUA Schedule'!F5,IF(F9=A9,'[4]Duplex-Townhouse-RowUA Schedule'!F6,FALSE)))))</f>
        <v/>
      </c>
      <c r="K9" s="27" t="str">
        <f>IF(ISBLANK(C9),"",IF(C9=A2,0,IF(F9=A7,'[4]Duplex-Townhouse-RowUA Schedule'!G4,IF(F9=A8,'[4]Duplex-Townhouse-RowUA Schedule'!G5,IF(F9=A9,'[4]Duplex-Townhouse-RowUA Schedule'!G6,FALSE)))))</f>
        <v/>
      </c>
      <c r="L9" s="27" t="str">
        <f>IF(ISBLANK(C9),"",IF(C9=A2,0,IF(F9=A7,'[4]Duplex-Townhouse-RowUA Schedule'!H4,IF(F9=A8,'[4]Duplex-Townhouse-RowUA Schedule'!H5,IF(F9=A9,'[4]Duplex-Townhouse-RowUA Schedule'!H6,FALSE)))))</f>
        <v/>
      </c>
    </row>
    <row r="10" spans="1:13">
      <c r="C10" s="25"/>
      <c r="D10" s="30"/>
      <c r="E10" s="27" t="s">
        <v>21</v>
      </c>
      <c r="F10" s="28"/>
      <c r="G10" s="27" t="str">
        <f>IF(ISBLANK(C10),"",IF(C10=A2,0,IF(F10=A7,'[4]Duplex-Townhouse-RowUA Schedule'!C8,IF(F10=A8,'[4]Duplex-Townhouse-RowUA Schedule'!C9,IF(F10=A9,'[4]Duplex-Townhouse-RowUA Schedule'!C10,FALSE)))))</f>
        <v/>
      </c>
      <c r="H10" s="27" t="str">
        <f>IF(ISBLANK(C10),"",IF(C10=A2,0,IF(F10=A7,'[4]Duplex-Townhouse-RowUA Schedule'!D8,IF(F10=A8,'[4]Duplex-Townhouse-RowUA Schedule'!D9,IF(F10=A9,'[4]Duplex-Townhouse-RowUA Schedule'!D10,FALSE)))))</f>
        <v/>
      </c>
      <c r="I10" s="27" t="str">
        <f>IF(ISBLANK(C10),"",IF(C10=A2,0,IF(F10=A7,'[4]Duplex-Townhouse-RowUA Schedule'!E8,IF(F10=A8,'[4]Duplex-Townhouse-RowUA Schedule'!E9,IF(F10=A9,'[4]Duplex-Townhouse-RowUA Schedule'!E10,FALSE)))))</f>
        <v/>
      </c>
      <c r="J10" s="27" t="str">
        <f>IF(ISBLANK(C10),"",IF(C10=A2,0,IF(F10=A7,'[4]Duplex-Townhouse-RowUA Schedule'!F8,IF(F10=A8,'[4]Duplex-Townhouse-RowUA Schedule'!F9,IF(F10=A9,'[4]Duplex-Townhouse-RowUA Schedule'!F10,FALSE)))))</f>
        <v/>
      </c>
      <c r="K10" s="27" t="str">
        <f>IF(ISBLANK(C10),"",IF(C10=A2,0,IF(F10=A7,'[4]Duplex-Townhouse-RowUA Schedule'!G8,IF(F10=A8,'[4]Duplex-Townhouse-RowUA Schedule'!G9,IF(F10=A9,'[4]Duplex-Townhouse-RowUA Schedule'!G10,FALSE)))))</f>
        <v/>
      </c>
      <c r="L10" s="27" t="str">
        <f>IF(ISBLANK(C10),"",IF(C10=A2,0,IF(F10=A7,'[4]Duplex-Townhouse-RowUA Schedule'!H8,IF(F10=A8,'[4]Duplex-Townhouse-RowUA Schedule'!H9,IF(F10=A9,'[4]Duplex-Townhouse-RowUA Schedule'!H10,FALSE)))))</f>
        <v/>
      </c>
    </row>
    <row r="11" spans="1:13">
      <c r="C11" s="25"/>
      <c r="D11" s="31"/>
      <c r="E11" s="27" t="s">
        <v>22</v>
      </c>
      <c r="F11" s="28"/>
      <c r="G11" s="27" t="str">
        <f>IF(ISBLANK(C11),"",IF(C11=A2,0,IF(F11=A7,'[4]Duplex-Townhouse-RowUA Schedule'!C18,IF(F11=A8,'[4]Duplex-Townhouse-RowUA Schedule'!C19,IF(F11=A9,'[4]Duplex-Townhouse-RowUA Schedule'!C20,FALSE)))))</f>
        <v/>
      </c>
      <c r="H11" s="27" t="str">
        <f>IF(ISBLANK(C11),"",IF(C11=A2,0,IF(F11=A7,'[4]Duplex-Townhouse-RowUA Schedule'!D18,IF(F11=A8,'[4]Duplex-Townhouse-RowUA Schedule'!D19,IF(F11=A9,'[4]Duplex-Townhouse-RowUA Schedule'!D20,FALSE)))))</f>
        <v/>
      </c>
      <c r="I11" s="27" t="str">
        <f>IF(ISBLANK(C11),"",IF(C11=A2,0,IF(F11=A7,'[4]Duplex-Townhouse-RowUA Schedule'!E18,IF(F11=A8,'[4]Duplex-Townhouse-RowUA Schedule'!E19,IF(F11=A9,'[4]Duplex-Townhouse-RowUA Schedule'!E20,FALSE)))))</f>
        <v/>
      </c>
      <c r="J11" s="27" t="str">
        <f>IF(ISBLANK(C11),"",IF(C11=A2,0,IF(F11=A7,'[4]Duplex-Townhouse-RowUA Schedule'!F18,IF(F11=A8,'[4]Duplex-Townhouse-RowUA Schedule'!F19,IF(F11=A9,'[4]Duplex-Townhouse-RowUA Schedule'!F20,FALSE)))))</f>
        <v/>
      </c>
      <c r="K11" s="27" t="str">
        <f>IF(ISBLANK(C11),"",IF(C11=A2,0,IF(F11=A7,'[4]Duplex-Townhouse-RowUA Schedule'!G18,IF(F11=A8,'[4]Duplex-Townhouse-RowUA Schedule'!G19,IF(F11=A9,'[4]Duplex-Townhouse-RowUA Schedule'!G20,FALSE)))))</f>
        <v/>
      </c>
      <c r="L11" s="27" t="str">
        <f>IF(ISBLANK(C11),"",IF(C11=A2,0,IF(F11=A7,'[4]Duplex-Townhouse-RowUA Schedule'!H18,IF(F11=A8,'[4]Duplex-Townhouse-RowUA Schedule'!H19,IF(F11=A9,'[4]Duplex-Townhouse-RowUA Schedule'!H20,FALSE)))))</f>
        <v/>
      </c>
    </row>
    <row r="12" spans="1:13">
      <c r="A12" s="17" t="s">
        <v>23</v>
      </c>
      <c r="C12" s="25"/>
      <c r="D12" s="88" t="s">
        <v>24</v>
      </c>
      <c r="E12" s="27" t="s">
        <v>25</v>
      </c>
      <c r="F12" s="28"/>
      <c r="G12" s="27" t="str">
        <f>IF(ISBLANK(C12),"",IF(C12=A2,0,IF(F12=A12,'[4]Duplex-Townhouse-RowUA Schedule'!C12,IF(F12=A13,'[4]Duplex-Townhouse-RowUA Schedule'!C13,FALSE))))</f>
        <v/>
      </c>
      <c r="H12" s="27" t="str">
        <f>IF(ISBLANK(C12),"",IF(C12=A2,0,IF(F12=A12,'[4]Duplex-Townhouse-RowUA Schedule'!D12,IF(F12=A13,'[4]Duplex-Townhouse-RowUA Schedule'!D13,FALSE))))</f>
        <v/>
      </c>
      <c r="I12" s="27" t="str">
        <f>IF(ISBLANK(C12),"",IF(C12=A2,0,IF(F12=A12,'[4]Duplex-Townhouse-RowUA Schedule'!E12,IF(F12=A13,'[4]Duplex-Townhouse-RowUA Schedule'!E13,FALSE))))</f>
        <v/>
      </c>
      <c r="J12" s="27" t="str">
        <f>IF(ISBLANK(C12),"",IF(C12=A2,0,IF(F12=A12,'[4]Duplex-Townhouse-RowUA Schedule'!F12,IF(F12=A13,'[4]Duplex-Townhouse-RowUA Schedule'!F13,FALSE))))</f>
        <v/>
      </c>
      <c r="K12" s="27" t="str">
        <f>IF(ISBLANK(C12),"",IF(C12=A2,0,IF(F12=A12,'[4]Duplex-Townhouse-RowUA Schedule'!G12,IF(F12=A13,'[4]Duplex-Townhouse-RowUA Schedule'!G13,FALSE))))</f>
        <v/>
      </c>
      <c r="L12" s="27" t="str">
        <f>IF(ISBLANK(C12),"",IF(C12=A2,0,IF(F12=A12,'[4]Duplex-Townhouse-RowUA Schedule'!H12,IF(F12=A13,'[4]Duplex-Townhouse-RowUA Schedule'!H13,FALSE))))</f>
        <v/>
      </c>
    </row>
    <row r="13" spans="1:13">
      <c r="A13" s="17" t="s">
        <v>26</v>
      </c>
      <c r="C13" s="25"/>
      <c r="D13" s="89"/>
      <c r="E13" s="27" t="s">
        <v>27</v>
      </c>
      <c r="F13" s="28"/>
      <c r="G13" s="27" t="str">
        <f>IF(ISBLANK(C13),"",IF(C13=A2,0,IF(C13=A1,'[4]Duplex-Townhouse-RowUA Schedule'!C22,FALSE)))</f>
        <v/>
      </c>
      <c r="H13" s="27" t="str">
        <f>IF(ISBLANK(C13),"",IF(C13=A2,0,IF(C13=A1,'[4]Duplex-Townhouse-RowUA Schedule'!D22,FALSE)))</f>
        <v/>
      </c>
      <c r="I13" s="27" t="str">
        <f>IF(ISBLANK(C13),"",IF(C13=A2,0,IF(C13=A1,'[4]Duplex-Townhouse-RowUA Schedule'!E22,FALSE)))</f>
        <v/>
      </c>
      <c r="J13" s="27" t="str">
        <f>IF(ISBLANK(C13),"",IF(C13=A2,0,IF(C13=A1,'[4]Duplex-Townhouse-RowUA Schedule'!F22,FALSE)))</f>
        <v/>
      </c>
      <c r="K13" s="27" t="str">
        <f>IF(ISBLANK(C13),"",IF(C13=A2,0,IF(C13=A1,'[4]Duplex-Townhouse-RowUA Schedule'!G22,FALSE)))</f>
        <v/>
      </c>
      <c r="L13" s="27" t="str">
        <f>IF(ISBLANK(C13),"",IF(C13=A2,0,IF(C13=A1,'[4]Duplex-Townhouse-RowUA Schedule'!H22,FALSE)))</f>
        <v/>
      </c>
    </row>
    <row r="14" spans="1:13">
      <c r="C14" s="25"/>
      <c r="D14" s="89"/>
      <c r="E14" s="27" t="s">
        <v>28</v>
      </c>
      <c r="F14" s="28"/>
      <c r="G14" s="27" t="str">
        <f>IF(ISBLANK(C14),"",IF(C14=A2,0,IF(C14=A1,'[4]Duplex-Townhouse-RowUA Schedule'!C23,FALSE)))</f>
        <v/>
      </c>
      <c r="H14" s="27" t="str">
        <f>IF(ISBLANK(C14),"",IF(C14=A2,0,IF(C14=A1,'[4]Duplex-Townhouse-RowUA Schedule'!D23,FALSE)))</f>
        <v/>
      </c>
      <c r="I14" s="27" t="str">
        <f>IF(ISBLANK(C14),"",IF(C14=A2,0,IF(C14=A1,'[4]Duplex-Townhouse-RowUA Schedule'!E23,FALSE)))</f>
        <v/>
      </c>
      <c r="J14" s="27" t="str">
        <f>IF(ISBLANK(C14),"",IF(C14=A2,0,IF(C14=A1,'[4]Duplex-Townhouse-RowUA Schedule'!F23,FALSE)))</f>
        <v/>
      </c>
      <c r="K14" s="27" t="str">
        <f>IF(ISBLANK(C14),"",IF(C14=A2,0,IF(C14=A1,'[4]Duplex-Townhouse-RowUA Schedule'!G23,FALSE)))</f>
        <v/>
      </c>
      <c r="L14" s="27" t="str">
        <f>IF(ISBLANK(C14),"",IF(C14=A2,0,IF(C14=A1,'[4]Duplex-Townhouse-RowUA Schedule'!H23,FALSE)))</f>
        <v/>
      </c>
    </row>
    <row r="15" spans="1:13">
      <c r="C15" s="25"/>
      <c r="D15" s="89"/>
      <c r="E15" s="27" t="s">
        <v>29</v>
      </c>
      <c r="F15" s="28"/>
      <c r="G15" s="27" t="str">
        <f>IF(ISBLANK(C15),"",IF(C15=A2,0,IF(C15=A1,'[4]Duplex-Townhouse-RowUA Schedule'!C24,FALSE)))</f>
        <v/>
      </c>
      <c r="H15" s="27" t="str">
        <f>IF(ISBLANK(C15),"",IF(C15=A2,0,IF(C15=A1,'[4]Duplex-Townhouse-RowUA Schedule'!D24,FALSE)))</f>
        <v/>
      </c>
      <c r="I15" s="27" t="str">
        <f>IF(ISBLANK(C15),"",IF(C15=A2,0,IF(C15=A1,'[4]Duplex-Townhouse-RowUA Schedule'!E24,FALSE)))</f>
        <v/>
      </c>
      <c r="J15" s="27" t="str">
        <f>IF(ISBLANK(C15),"",IF(C15=A2,0,IF(C15=A1,'[4]Duplex-Townhouse-RowUA Schedule'!F24,FALSE)))</f>
        <v/>
      </c>
      <c r="K15" s="27" t="str">
        <f>IF(ISBLANK(C15),"",IF(C15=A2,0,IF(C15=A1,'[4]Duplex-Townhouse-RowUA Schedule'!G24,FALSE)))</f>
        <v/>
      </c>
      <c r="L15" s="27" t="str">
        <f>IF(ISBLANK(C15),"",IF(C15=A2,0,IF(C15=A1,'[4]Duplex-Townhouse-RowUA Schedule'!H24,FALSE)))</f>
        <v/>
      </c>
    </row>
    <row r="16" spans="1:13">
      <c r="C16" s="25"/>
      <c r="D16" s="89"/>
      <c r="E16" s="27" t="s">
        <v>30</v>
      </c>
      <c r="F16" s="28"/>
      <c r="G16" s="27" t="str">
        <f>IF(ISBLANK(C16),"",IF(C16=A2,0,IF(C16=A1,'[4]Duplex-Townhouse-RowUA Schedule'!C25,FALSE)))</f>
        <v/>
      </c>
      <c r="H16" s="27" t="str">
        <f>IF(ISBLANK(C16),"",IF(C16=A2,0,IF(C16=A1,'[4]Duplex-Townhouse-RowUA Schedule'!D25,FALSE)))</f>
        <v/>
      </c>
      <c r="I16" s="27" t="str">
        <f>IF(ISBLANK(C16),"",IF(C16=A2,0,IF(C16=A1,'[4]Duplex-Townhouse-RowUA Schedule'!E25,FALSE)))</f>
        <v/>
      </c>
      <c r="J16" s="27" t="str">
        <f>IF(ISBLANK(C16),"",IF(C16=A2,0,IF(C16=A1,'[4]Duplex-Townhouse-RowUA Schedule'!F25,FALSE)))</f>
        <v/>
      </c>
      <c r="K16" s="27" t="str">
        <f>IF(ISBLANK(C16),"",IF(C16=A2,0,IF(C16=A1,'[4]Duplex-Townhouse-RowUA Schedule'!G25,FALSE)))</f>
        <v/>
      </c>
      <c r="L16" s="27" t="str">
        <f>IF(ISBLANK(C16),"",IF(C16=A2,0,IF(C16=A1,'[4]Duplex-Townhouse-RowUA Schedule'!H25,FALSE)))</f>
        <v/>
      </c>
    </row>
    <row r="17" spans="3:12">
      <c r="C17" s="25"/>
      <c r="D17" s="90"/>
      <c r="E17" s="27" t="s">
        <v>31</v>
      </c>
      <c r="F17" s="28"/>
      <c r="G17" s="27" t="str">
        <f>IF(ISBLANK(C17),"",IF(C17=A2,0,IF(C17=A1,'[4]Duplex-Townhouse-RowUA Schedule'!C26,FALSE)))</f>
        <v/>
      </c>
      <c r="H17" s="27" t="str">
        <f>IF(ISBLANK(C17),"",IF(C17=A2,0,IF(C17=A1,'[4]Duplex-Townhouse-RowUA Schedule'!D26,FALSE)))</f>
        <v/>
      </c>
      <c r="I17" s="27" t="str">
        <f>IF(ISBLANK(C17),"",IF(C17=A2,0,IF(C17=A1,'[4]Duplex-Townhouse-RowUA Schedule'!E26,FALSE)))</f>
        <v/>
      </c>
      <c r="J17" s="27" t="str">
        <f>IF(ISBLANK(C17),"",IF(C17=A2,0,IF(C17=A1,'[4]Duplex-Townhouse-RowUA Schedule'!F26,FALSE)))</f>
        <v/>
      </c>
      <c r="K17" s="27" t="str">
        <f>IF(ISBLANK(C17),"",IF(C17=A2,0,IF(C17=A1,'[4]Duplex-Townhouse-RowUA Schedule'!G26,FALSE)))</f>
        <v/>
      </c>
      <c r="L17" s="27" t="str">
        <f>IF(ISBLANK(C17),"",IF(C17=A2,0,IF(C17=A1,'[4]Duplex-Townhouse-RowUA Schedule'!H26,FALSE)))</f>
        <v/>
      </c>
    </row>
    <row r="18" spans="3:12">
      <c r="C18" s="25"/>
      <c r="D18" s="91" t="s">
        <v>32</v>
      </c>
      <c r="E18" s="27" t="s">
        <v>33</v>
      </c>
      <c r="F18" s="28"/>
      <c r="G18" s="27" t="str">
        <f>IF(ISBLANK(C18),"",IF(C18=A2,0,IF(F18=A12,'[4]Duplex-Townhouse-RowUA Schedule'!C28,IF(F18=A13,'[4]Duplex-Townhouse-RowUA Schedule'!C29,FALSE))))</f>
        <v/>
      </c>
      <c r="H18" s="27" t="str">
        <f>IF(ISBLANK(C18),"",IF(C18=A2,0,IF(F18=A12,'[4]Duplex-Townhouse-RowUA Schedule'!D28,IF(F18=A13,'[4]Duplex-Townhouse-RowUA Schedule'!D29,FALSE))))</f>
        <v/>
      </c>
      <c r="I18" s="27" t="str">
        <f>IF(ISBLANK(C18),"",IF(C18=A2,0,IF(F18=A12,'[4]Duplex-Townhouse-RowUA Schedule'!E28,IF(F18=A13,'[4]Duplex-Townhouse-RowUA Schedule'!E29,FALSE))))</f>
        <v/>
      </c>
      <c r="J18" s="27" t="str">
        <f>IF(ISBLANK(C18),"",IF(C18=A2,0,IF(F18=A12,'[4]Duplex-Townhouse-RowUA Schedule'!F28,IF(F18=A13,'[4]Duplex-Townhouse-RowUA Schedule'!F29,FALSE))))</f>
        <v/>
      </c>
      <c r="K18" s="27" t="str">
        <f>IF(ISBLANK(C18),"",IF(C18=A2,0,IF(F18=A12,'[4]Duplex-Townhouse-RowUA Schedule'!G28,IF(F18=A13,'[4]Duplex-Townhouse-RowUA Schedule'!G29,FALSE))))</f>
        <v/>
      </c>
      <c r="L18" s="27" t="str">
        <f>IF(ISBLANK(C18),"",IF(C18=A2,0,IF(F18=A12,'[4]Duplex-Townhouse-RowUA Schedule'!H28,IF(F18=A13,'[4]Duplex-Townhouse-RowUA Schedule'!H29,FALSE))))</f>
        <v/>
      </c>
    </row>
    <row r="19" spans="3:12">
      <c r="C19" s="25"/>
      <c r="D19" s="92"/>
      <c r="E19" s="27" t="s">
        <v>34</v>
      </c>
      <c r="F19" s="28"/>
      <c r="G19" s="27" t="str">
        <f>IF(ISBLANK(C19),"",IF(C19=A2,0,IF(C19=A1,'[4]Duplex-Townhouse-RowUA Schedule'!C30,FALSE)))</f>
        <v/>
      </c>
      <c r="H19" s="27" t="str">
        <f>IF(ISBLANK(C19),"",IF(C19=A2,0,IF(C19=A1,'[4]Duplex-Townhouse-RowUA Schedule'!D30,FALSE)))</f>
        <v/>
      </c>
      <c r="I19" s="27" t="str">
        <f>IF(ISBLANK(C19),"",IF(C19=A2,0,IF(C19=A1,'[4]Duplex-Townhouse-RowUA Schedule'!E30,FALSE)))</f>
        <v/>
      </c>
      <c r="J19" s="27" t="str">
        <f>IF(ISBLANK(C19),"",IF(C19=A2,0,IF(C19=A1,'[4]Duplex-Townhouse-RowUA Schedule'!F30,FALSE)))</f>
        <v/>
      </c>
      <c r="K19" s="27" t="str">
        <f>IF(ISBLANK(C19),"",IF(C19=A2,0,IF(C19=A1,'[4]Duplex-Townhouse-RowUA Schedule'!G30,FALSE)))</f>
        <v/>
      </c>
      <c r="L19" s="27" t="str">
        <f>IF(ISBLANK(C19),"",IF(C19=A2,0,IF(C19=A1,'[4]Duplex-Townhouse-RowUA Schedule'!H30,FALSE)))</f>
        <v/>
      </c>
    </row>
    <row r="20" spans="3:12">
      <c r="C20" s="32"/>
      <c r="E20" s="93" t="s">
        <v>35</v>
      </c>
      <c r="F20" s="94"/>
      <c r="G20" s="33">
        <f t="shared" ref="G20:L20" si="0">SUM(G8:G19)</f>
        <v>0</v>
      </c>
      <c r="H20" s="33">
        <f t="shared" si="0"/>
        <v>0</v>
      </c>
      <c r="I20" s="33">
        <f t="shared" si="0"/>
        <v>0</v>
      </c>
      <c r="J20" s="33">
        <f t="shared" si="0"/>
        <v>0</v>
      </c>
      <c r="K20" s="33">
        <f t="shared" si="0"/>
        <v>0</v>
      </c>
      <c r="L20" s="33">
        <f t="shared" si="0"/>
        <v>0</v>
      </c>
    </row>
    <row r="21" spans="3:12">
      <c r="C21" s="32"/>
      <c r="L21" s="34"/>
    </row>
    <row r="22" spans="3:12" ht="15.75" customHeight="1">
      <c r="C22" s="95"/>
      <c r="D22" s="96"/>
      <c r="E22" s="96"/>
      <c r="F22" s="96"/>
      <c r="G22" s="96"/>
      <c r="H22" s="96"/>
      <c r="I22" s="96"/>
      <c r="J22" s="96"/>
      <c r="K22" s="96"/>
      <c r="L22" s="97"/>
    </row>
    <row r="23" spans="3:12" ht="15" thickBot="1">
      <c r="C23" s="98"/>
      <c r="D23" s="99"/>
      <c r="E23" s="99"/>
      <c r="F23" s="99"/>
      <c r="G23" s="99"/>
      <c r="H23" s="99"/>
      <c r="I23" s="99"/>
      <c r="J23" s="99"/>
      <c r="K23" s="99"/>
      <c r="L23" s="100"/>
    </row>
    <row r="24" spans="3:12" ht="15" thickTop="1"/>
    <row r="25" spans="3:12" ht="15" customHeight="1"/>
    <row r="26" spans="3:12">
      <c r="D26" s="35"/>
      <c r="E26" s="35"/>
      <c r="F26" s="35"/>
      <c r="G26" s="35"/>
      <c r="H26" s="35"/>
      <c r="I26" s="35"/>
      <c r="J26" s="35"/>
    </row>
    <row r="27" spans="3:12">
      <c r="C27" s="35"/>
      <c r="D27" s="35"/>
      <c r="E27" s="35"/>
      <c r="F27" s="35"/>
      <c r="G27" s="35"/>
      <c r="H27" s="35"/>
      <c r="I27" s="35"/>
    </row>
    <row r="28" spans="3:12">
      <c r="C28" s="35"/>
      <c r="D28" s="35"/>
      <c r="E28" s="35"/>
      <c r="F28" s="35"/>
      <c r="G28" s="35"/>
      <c r="H28" s="35"/>
      <c r="I28" s="35"/>
    </row>
  </sheetData>
  <sheetProtection algorithmName="SHA-512" hashValue="0R3EtXk+zqz/bOGsgyjvgxe1aokSFlspRF7qdF0zVOzwHU93vN9SMNU4AdguUk/f1k4wOHeP1gdRH9EvV1abag==" saltValue="oN/+eIjQAVz6R2wWL45QSg==" spinCount="100000" sheet="1" objects="1" scenarios="1"/>
  <mergeCells count="11">
    <mergeCell ref="D12:D17"/>
    <mergeCell ref="D18:D19"/>
    <mergeCell ref="E20:F20"/>
    <mergeCell ref="C22:L23"/>
    <mergeCell ref="C1:L2"/>
    <mergeCell ref="C3:L3"/>
    <mergeCell ref="C4:L4"/>
    <mergeCell ref="D6:F6"/>
    <mergeCell ref="C7:D7"/>
    <mergeCell ref="E7:F7"/>
    <mergeCell ref="G7:L7"/>
  </mergeCells>
  <dataValidations count="4">
    <dataValidation type="list" allowBlank="1" showInputMessage="1" showErrorMessage="1" sqref="F9:F11">
      <formula1>$A$7:$A$10</formula1>
    </dataValidation>
    <dataValidation type="list" allowBlank="1" showInputMessage="1" showErrorMessage="1" sqref="C8:C19">
      <formula1>$A$1:$A$3</formula1>
    </dataValidation>
    <dataValidation type="list" allowBlank="1" showInputMessage="1" showErrorMessage="1" sqref="F8">
      <formula1>$A$4:$A$6</formula1>
    </dataValidation>
    <dataValidation type="list" allowBlank="1" showInputMessage="1" showErrorMessage="1" sqref="F12:F19">
      <formula1>$A$12:$A$14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1C2F25344AC41B39963FE1C2187B4" ma:contentTypeVersion="6" ma:contentTypeDescription="Create a new document." ma:contentTypeScope="" ma:versionID="0721a27be6c1e5b076fce14c5573f929">
  <xsd:schema xmlns:xsd="http://www.w3.org/2001/XMLSchema" xmlns:xs="http://www.w3.org/2001/XMLSchema" xmlns:p="http://schemas.microsoft.com/office/2006/metadata/properties" xmlns:ns1="http://schemas.microsoft.com/sharepoint/v3" xmlns:ns2="a0e9d492-aae1-42ec-9904-4fd688908c79" xmlns:ns4="98bd1683-5562-4ad3-8835-eea6344fbdf7" targetNamespace="http://schemas.microsoft.com/office/2006/metadata/properties" ma:root="true" ma:fieldsID="da1f1965e10a66849700058054ee6b65" ns1:_="" ns2:_="" ns4:_="">
    <xsd:import namespace="http://schemas.microsoft.com/sharepoint/v3"/>
    <xsd:import namespace="a0e9d492-aae1-42ec-9904-4fd688908c79"/>
    <xsd:import namespace="98bd1683-5562-4ad3-8835-eea6344fbdf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2:Date_x0020_Du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9d492-aae1-42ec-9904-4fd688908c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4a79f51-32ee-4d2f-b804-3e51363b6775}" ma:internalName="TaxCatchAll" ma:showField="CatchAllData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a4a79f51-32ee-4d2f-b804-3e51363b6775}" ma:internalName="TaxCatchAllLabel" ma:readOnly="true" ma:showField="CatchAllDataLabel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_x0020_Due" ma:index="14" nillable="true" ma:displayName="Date Due" ma:format="DateTime" ma:internalName="Date_x0020_D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d1683-5562-4ad3-8835-eea6344fbdf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xCatchAll xmlns="a0e9d492-aae1-42ec-9904-4fd688908c79"/>
    <Date_x0020_Due xmlns="a0e9d492-aae1-42ec-9904-4fd688908c79">2022-03-09T07:00:00+00:00</Date_x0020_Due>
  </documentManagement>
</p:properties>
</file>

<file path=customXml/itemProps1.xml><?xml version="1.0" encoding="utf-8"?>
<ds:datastoreItem xmlns:ds="http://schemas.openxmlformats.org/officeDocument/2006/customXml" ds:itemID="{AF36F095-C060-45AC-BA60-BE960A7A01B0}"/>
</file>

<file path=customXml/itemProps2.xml><?xml version="1.0" encoding="utf-8"?>
<ds:datastoreItem xmlns:ds="http://schemas.openxmlformats.org/officeDocument/2006/customXml" ds:itemID="{BE5D892B-49BA-4C41-9D41-DE318F0AC21F}"/>
</file>

<file path=customXml/itemProps3.xml><?xml version="1.0" encoding="utf-8"?>
<ds:datastoreItem xmlns:ds="http://schemas.openxmlformats.org/officeDocument/2006/customXml" ds:itemID="{7CC1982E-78D9-4D0D-9F66-F0674D7373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Rent Comparable Worksheet</vt:lpstr>
      <vt:lpstr>Utility Allowance Instructions</vt:lpstr>
      <vt:lpstr>Apartment and Condo UA</vt:lpstr>
      <vt:lpstr>Single Family-UA </vt:lpstr>
      <vt:lpstr>Duplex Townhouse - 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 Comparables Spreadsheet</dc:title>
  <dc:creator>Christine Knierim</dc:creator>
  <cp:keywords>Rent Comparables</cp:keywords>
  <dc:description/>
  <cp:lastModifiedBy>Valerie Mitchell</cp:lastModifiedBy>
  <dcterms:created xsi:type="dcterms:W3CDTF">2022-02-28T22:13:01Z</dcterms:created>
  <dcterms:modified xsi:type="dcterms:W3CDTF">2022-03-09T17:14:09Z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0x01010093E1C2F25344AC41B39963FE1C2187B4</vt:lpwstr>
  </property>
</Properties>
</file>